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keting\Campaigns\Price Increases\2026\Excel Files from Analytics\"/>
    </mc:Choice>
  </mc:AlternateContent>
  <xr:revisionPtr revIDLastSave="0" documentId="13_ncr:1_{6B12B7CC-71E6-4250-B64A-A660452BAB28}" xr6:coauthVersionLast="47" xr6:coauthVersionMax="47" xr10:uidLastSave="{00000000-0000-0000-0000-000000000000}"/>
  <bookViews>
    <workbookView xWindow="28680" yWindow="-120" windowWidth="29040" windowHeight="15720" xr2:uid="{3E790A6F-3B2C-4DDB-AD9B-477F4C5B89F1}"/>
  </bookViews>
  <sheets>
    <sheet name="Core" sheetId="1" r:id="rId1"/>
    <sheet name="MH" sheetId="5" r:id="rId2"/>
    <sheet name="VF" sheetId="2" r:id="rId3"/>
    <sheet name="Test Kits" sheetId="3" r:id="rId4"/>
  </sheets>
  <definedNames>
    <definedName name="_25_" localSheetId="0">#REF!</definedName>
    <definedName name="_25_" localSheetId="1">#REF!</definedName>
    <definedName name="_25_">#REF!</definedName>
    <definedName name="_xlnm._FilterDatabase" localSheetId="0" hidden="1">Core!$A$1:$M$1</definedName>
    <definedName name="_xlnm._FilterDatabase" localSheetId="1" hidden="1">MH!$A$1:$N$1</definedName>
    <definedName name="_xlnm._FilterDatabase" localSheetId="2" hidden="1">VF!$A$1:$K$41</definedName>
    <definedName name="_TOP20" localSheetId="1">#REF!</definedName>
    <definedName name="_TOP20">#REF!</definedName>
    <definedName name="BOTSOLD" localSheetId="1">#REF!</definedName>
    <definedName name="BOTSOLD">#REF!</definedName>
    <definedName name="CAPS" localSheetId="1">#REF!</definedName>
    <definedName name="CAPS">#REF!</definedName>
    <definedName name="VOLUME" localSheetId="1">#REF!</definedName>
    <definedName name="VOLUME">#REF!</definedName>
    <definedName name="VOLUME2" localSheetId="1">#REF!</definedName>
    <definedName name="VOLUM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F30" i="2"/>
  <c r="H30" i="2"/>
  <c r="J30" i="2"/>
  <c r="G30" i="2"/>
  <c r="I30" i="2"/>
  <c r="G222" i="1"/>
  <c r="H222" i="1" s="1"/>
  <c r="J222" i="1"/>
  <c r="L222" i="1"/>
  <c r="I222" i="1"/>
  <c r="K222" i="1"/>
  <c r="G120" i="1"/>
  <c r="H120" i="1" s="1"/>
  <c r="J120" i="1"/>
  <c r="L120" i="1"/>
  <c r="I120" i="1"/>
  <c r="K120" i="1"/>
  <c r="L2" i="1"/>
  <c r="K2" i="1"/>
  <c r="J2" i="1"/>
  <c r="I2" i="1"/>
  <c r="G2" i="1"/>
  <c r="H2" i="1" s="1"/>
  <c r="L257" i="1"/>
  <c r="K257" i="1"/>
  <c r="J257" i="1"/>
  <c r="I257" i="1"/>
  <c r="G257" i="1"/>
  <c r="H257" i="1" s="1"/>
  <c r="L256" i="1"/>
  <c r="K256" i="1"/>
  <c r="J256" i="1"/>
  <c r="I256" i="1"/>
  <c r="G256" i="1"/>
  <c r="H256" i="1" s="1"/>
  <c r="L255" i="1"/>
  <c r="K255" i="1"/>
  <c r="J255" i="1"/>
  <c r="I255" i="1"/>
  <c r="G255" i="1"/>
  <c r="H255" i="1" s="1"/>
  <c r="L254" i="1"/>
  <c r="K254" i="1"/>
  <c r="J254" i="1"/>
  <c r="I254" i="1"/>
  <c r="G254" i="1"/>
  <c r="H254" i="1" s="1"/>
  <c r="L253" i="1"/>
  <c r="K253" i="1"/>
  <c r="J253" i="1"/>
  <c r="I253" i="1"/>
  <c r="G253" i="1"/>
  <c r="H253" i="1" s="1"/>
  <c r="L252" i="1"/>
  <c r="K252" i="1"/>
  <c r="J252" i="1"/>
  <c r="I252" i="1"/>
  <c r="G252" i="1"/>
  <c r="H252" i="1" s="1"/>
  <c r="L251" i="1"/>
  <c r="K251" i="1"/>
  <c r="J251" i="1"/>
  <c r="I251" i="1"/>
  <c r="G251" i="1"/>
  <c r="H251" i="1" s="1"/>
  <c r="L250" i="1"/>
  <c r="K250" i="1"/>
  <c r="J250" i="1"/>
  <c r="I250" i="1"/>
  <c r="G250" i="1"/>
  <c r="H250" i="1" s="1"/>
  <c r="L249" i="1"/>
  <c r="K249" i="1"/>
  <c r="J249" i="1"/>
  <c r="I249" i="1"/>
  <c r="G249" i="1"/>
  <c r="H249" i="1" s="1"/>
  <c r="L248" i="1"/>
  <c r="K248" i="1"/>
  <c r="J248" i="1"/>
  <c r="I248" i="1"/>
  <c r="G248" i="1"/>
  <c r="H248" i="1" s="1"/>
  <c r="L247" i="1"/>
  <c r="K247" i="1"/>
  <c r="J247" i="1"/>
  <c r="I247" i="1"/>
  <c r="G247" i="1"/>
  <c r="H247" i="1" s="1"/>
  <c r="L246" i="1"/>
  <c r="K246" i="1"/>
  <c r="J246" i="1"/>
  <c r="I246" i="1"/>
  <c r="G246" i="1"/>
  <c r="H246" i="1" s="1"/>
  <c r="L245" i="1"/>
  <c r="K245" i="1"/>
  <c r="J245" i="1"/>
  <c r="I245" i="1"/>
  <c r="G245" i="1"/>
  <c r="H245" i="1" s="1"/>
  <c r="L244" i="1"/>
  <c r="K244" i="1"/>
  <c r="J244" i="1"/>
  <c r="I244" i="1"/>
  <c r="G244" i="1"/>
  <c r="H244" i="1" s="1"/>
  <c r="L243" i="1"/>
  <c r="K243" i="1"/>
  <c r="J243" i="1"/>
  <c r="I243" i="1"/>
  <c r="G243" i="1"/>
  <c r="H243" i="1" s="1"/>
  <c r="L242" i="1"/>
  <c r="K242" i="1"/>
  <c r="J242" i="1"/>
  <c r="I242" i="1"/>
  <c r="G242" i="1"/>
  <c r="H242" i="1" s="1"/>
  <c r="L241" i="1"/>
  <c r="K241" i="1"/>
  <c r="J241" i="1"/>
  <c r="I241" i="1"/>
  <c r="G241" i="1"/>
  <c r="H241" i="1" s="1"/>
  <c r="L240" i="1"/>
  <c r="K240" i="1"/>
  <c r="J240" i="1"/>
  <c r="I240" i="1"/>
  <c r="G240" i="1"/>
  <c r="H240" i="1" s="1"/>
  <c r="L239" i="1"/>
  <c r="K239" i="1"/>
  <c r="J239" i="1"/>
  <c r="I239" i="1"/>
  <c r="G239" i="1"/>
  <c r="H239" i="1" s="1"/>
  <c r="L238" i="1"/>
  <c r="K238" i="1"/>
  <c r="J238" i="1"/>
  <c r="I238" i="1"/>
  <c r="G238" i="1"/>
  <c r="H238" i="1" s="1"/>
  <c r="L237" i="1"/>
  <c r="K237" i="1"/>
  <c r="J237" i="1"/>
  <c r="I237" i="1"/>
  <c r="G237" i="1"/>
  <c r="H237" i="1" s="1"/>
  <c r="L236" i="1"/>
  <c r="K236" i="1"/>
  <c r="J236" i="1"/>
  <c r="I236" i="1"/>
  <c r="G236" i="1"/>
  <c r="H236" i="1" s="1"/>
  <c r="L235" i="1"/>
  <c r="K235" i="1"/>
  <c r="J235" i="1"/>
  <c r="I235" i="1"/>
  <c r="G235" i="1"/>
  <c r="H235" i="1" s="1"/>
  <c r="L234" i="1"/>
  <c r="K234" i="1"/>
  <c r="J234" i="1"/>
  <c r="I234" i="1"/>
  <c r="G234" i="1"/>
  <c r="H234" i="1" s="1"/>
  <c r="L233" i="1"/>
  <c r="K233" i="1"/>
  <c r="J233" i="1"/>
  <c r="I233" i="1"/>
  <c r="G233" i="1"/>
  <c r="H233" i="1" s="1"/>
  <c r="L232" i="1"/>
  <c r="K232" i="1"/>
  <c r="J232" i="1"/>
  <c r="I232" i="1"/>
  <c r="G232" i="1"/>
  <c r="H232" i="1" s="1"/>
  <c r="L231" i="1"/>
  <c r="K231" i="1"/>
  <c r="J231" i="1"/>
  <c r="I231" i="1"/>
  <c r="G231" i="1"/>
  <c r="H231" i="1" s="1"/>
  <c r="L230" i="1"/>
  <c r="K230" i="1"/>
  <c r="J230" i="1"/>
  <c r="I230" i="1"/>
  <c r="G230" i="1"/>
  <c r="H230" i="1" s="1"/>
  <c r="L229" i="1"/>
  <c r="K229" i="1"/>
  <c r="J229" i="1"/>
  <c r="I229" i="1"/>
  <c r="G229" i="1"/>
  <c r="H229" i="1" s="1"/>
  <c r="L228" i="1"/>
  <c r="K228" i="1"/>
  <c r="J228" i="1"/>
  <c r="I228" i="1"/>
  <c r="G228" i="1"/>
  <c r="H228" i="1" s="1"/>
  <c r="L227" i="1"/>
  <c r="K227" i="1"/>
  <c r="J227" i="1"/>
  <c r="I227" i="1"/>
  <c r="G227" i="1"/>
  <c r="H227" i="1" s="1"/>
  <c r="L226" i="1"/>
  <c r="K226" i="1"/>
  <c r="J226" i="1"/>
  <c r="I226" i="1"/>
  <c r="G226" i="1"/>
  <c r="H226" i="1" s="1"/>
  <c r="L225" i="1"/>
  <c r="K225" i="1"/>
  <c r="J225" i="1"/>
  <c r="I225" i="1"/>
  <c r="G225" i="1"/>
  <c r="H225" i="1" s="1"/>
  <c r="L224" i="1"/>
  <c r="K224" i="1"/>
  <c r="J224" i="1"/>
  <c r="I224" i="1"/>
  <c r="G224" i="1"/>
  <c r="H224" i="1" s="1"/>
  <c r="L223" i="1"/>
  <c r="K223" i="1"/>
  <c r="J223" i="1"/>
  <c r="I223" i="1"/>
  <c r="G223" i="1"/>
  <c r="H223" i="1" s="1"/>
  <c r="L221" i="1"/>
  <c r="K221" i="1"/>
  <c r="J221" i="1"/>
  <c r="I221" i="1"/>
  <c r="G221" i="1"/>
  <c r="H221" i="1" s="1"/>
  <c r="L220" i="1"/>
  <c r="K220" i="1"/>
  <c r="J220" i="1"/>
  <c r="I220" i="1"/>
  <c r="G220" i="1"/>
  <c r="H220" i="1" s="1"/>
  <c r="L219" i="1"/>
  <c r="K219" i="1"/>
  <c r="J219" i="1"/>
  <c r="I219" i="1"/>
  <c r="G219" i="1"/>
  <c r="H219" i="1" s="1"/>
  <c r="L218" i="1"/>
  <c r="K218" i="1"/>
  <c r="J218" i="1"/>
  <c r="I218" i="1"/>
  <c r="G218" i="1"/>
  <c r="H218" i="1" s="1"/>
  <c r="L217" i="1"/>
  <c r="K217" i="1"/>
  <c r="J217" i="1"/>
  <c r="I217" i="1"/>
  <c r="G217" i="1"/>
  <c r="H217" i="1" s="1"/>
  <c r="L216" i="1"/>
  <c r="K216" i="1"/>
  <c r="J216" i="1"/>
  <c r="I216" i="1"/>
  <c r="G216" i="1"/>
  <c r="H216" i="1" s="1"/>
  <c r="L215" i="1"/>
  <c r="K215" i="1"/>
  <c r="J215" i="1"/>
  <c r="I215" i="1"/>
  <c r="G215" i="1"/>
  <c r="H215" i="1" s="1"/>
  <c r="L214" i="1"/>
  <c r="K214" i="1"/>
  <c r="J214" i="1"/>
  <c r="I214" i="1"/>
  <c r="G214" i="1"/>
  <c r="H214" i="1" s="1"/>
  <c r="L213" i="1"/>
  <c r="K213" i="1"/>
  <c r="J213" i="1"/>
  <c r="I213" i="1"/>
  <c r="G213" i="1"/>
  <c r="H213" i="1" s="1"/>
  <c r="L212" i="1"/>
  <c r="K212" i="1"/>
  <c r="J212" i="1"/>
  <c r="I212" i="1"/>
  <c r="G212" i="1"/>
  <c r="H212" i="1" s="1"/>
  <c r="L211" i="1"/>
  <c r="K211" i="1"/>
  <c r="J211" i="1"/>
  <c r="I211" i="1"/>
  <c r="G211" i="1"/>
  <c r="H211" i="1" s="1"/>
  <c r="L210" i="1"/>
  <c r="K210" i="1"/>
  <c r="J210" i="1"/>
  <c r="I210" i="1"/>
  <c r="G210" i="1"/>
  <c r="H210" i="1" s="1"/>
  <c r="L209" i="1"/>
  <c r="K209" i="1"/>
  <c r="J209" i="1"/>
  <c r="I209" i="1"/>
  <c r="G209" i="1"/>
  <c r="H209" i="1" s="1"/>
  <c r="L208" i="1"/>
  <c r="K208" i="1"/>
  <c r="J208" i="1"/>
  <c r="I208" i="1"/>
  <c r="G208" i="1"/>
  <c r="H208" i="1" s="1"/>
  <c r="L207" i="1"/>
  <c r="K207" i="1"/>
  <c r="J207" i="1"/>
  <c r="I207" i="1"/>
  <c r="G207" i="1"/>
  <c r="H207" i="1" s="1"/>
  <c r="L206" i="1"/>
  <c r="K206" i="1"/>
  <c r="J206" i="1"/>
  <c r="I206" i="1"/>
  <c r="G206" i="1"/>
  <c r="H206" i="1" s="1"/>
  <c r="L205" i="1"/>
  <c r="K205" i="1"/>
  <c r="J205" i="1"/>
  <c r="I205" i="1"/>
  <c r="G205" i="1"/>
  <c r="H205" i="1" s="1"/>
  <c r="L204" i="1"/>
  <c r="K204" i="1"/>
  <c r="J204" i="1"/>
  <c r="I204" i="1"/>
  <c r="G204" i="1"/>
  <c r="H204" i="1" s="1"/>
  <c r="L203" i="1"/>
  <c r="K203" i="1"/>
  <c r="J203" i="1"/>
  <c r="I203" i="1"/>
  <c r="G203" i="1"/>
  <c r="H203" i="1" s="1"/>
  <c r="L202" i="1"/>
  <c r="K202" i="1"/>
  <c r="J202" i="1"/>
  <c r="I202" i="1"/>
  <c r="G202" i="1"/>
  <c r="H202" i="1" s="1"/>
  <c r="L201" i="1"/>
  <c r="K201" i="1"/>
  <c r="J201" i="1"/>
  <c r="I201" i="1"/>
  <c r="G201" i="1"/>
  <c r="H201" i="1" s="1"/>
  <c r="L200" i="1"/>
  <c r="K200" i="1"/>
  <c r="J200" i="1"/>
  <c r="I200" i="1"/>
  <c r="G200" i="1"/>
  <c r="H200" i="1" s="1"/>
  <c r="L199" i="1"/>
  <c r="K199" i="1"/>
  <c r="J199" i="1"/>
  <c r="I199" i="1"/>
  <c r="G199" i="1"/>
  <c r="H199" i="1" s="1"/>
  <c r="L198" i="1"/>
  <c r="K198" i="1"/>
  <c r="J198" i="1"/>
  <c r="I198" i="1"/>
  <c r="G198" i="1"/>
  <c r="H198" i="1" s="1"/>
  <c r="L197" i="1"/>
  <c r="K197" i="1"/>
  <c r="J197" i="1"/>
  <c r="I197" i="1"/>
  <c r="G197" i="1"/>
  <c r="H197" i="1" s="1"/>
  <c r="L196" i="1"/>
  <c r="K196" i="1"/>
  <c r="J196" i="1"/>
  <c r="I196" i="1"/>
  <c r="G196" i="1"/>
  <c r="H196" i="1" s="1"/>
  <c r="L195" i="1"/>
  <c r="K195" i="1"/>
  <c r="J195" i="1"/>
  <c r="I195" i="1"/>
  <c r="G195" i="1"/>
  <c r="H195" i="1" s="1"/>
  <c r="L194" i="1"/>
  <c r="K194" i="1"/>
  <c r="J194" i="1"/>
  <c r="I194" i="1"/>
  <c r="G194" i="1"/>
  <c r="H194" i="1" s="1"/>
  <c r="L193" i="1"/>
  <c r="K193" i="1"/>
  <c r="J193" i="1"/>
  <c r="I193" i="1"/>
  <c r="G193" i="1"/>
  <c r="H193" i="1" s="1"/>
  <c r="L192" i="1"/>
  <c r="K192" i="1"/>
  <c r="J192" i="1"/>
  <c r="I192" i="1"/>
  <c r="G192" i="1"/>
  <c r="H192" i="1" s="1"/>
  <c r="L191" i="1"/>
  <c r="K191" i="1"/>
  <c r="J191" i="1"/>
  <c r="I191" i="1"/>
  <c r="G191" i="1"/>
  <c r="H191" i="1" s="1"/>
  <c r="L190" i="1"/>
  <c r="K190" i="1"/>
  <c r="J190" i="1"/>
  <c r="I190" i="1"/>
  <c r="G190" i="1"/>
  <c r="H190" i="1" s="1"/>
  <c r="L189" i="1"/>
  <c r="K189" i="1"/>
  <c r="J189" i="1"/>
  <c r="I189" i="1"/>
  <c r="G189" i="1"/>
  <c r="H189" i="1" s="1"/>
  <c r="L188" i="1"/>
  <c r="K188" i="1"/>
  <c r="J188" i="1"/>
  <c r="I188" i="1"/>
  <c r="G188" i="1"/>
  <c r="H188" i="1" s="1"/>
  <c r="L187" i="1"/>
  <c r="K187" i="1"/>
  <c r="J187" i="1"/>
  <c r="I187" i="1"/>
  <c r="G187" i="1"/>
  <c r="H187" i="1" s="1"/>
  <c r="L186" i="1"/>
  <c r="K186" i="1"/>
  <c r="J186" i="1"/>
  <c r="I186" i="1"/>
  <c r="G186" i="1"/>
  <c r="H186" i="1" s="1"/>
  <c r="L185" i="1"/>
  <c r="K185" i="1"/>
  <c r="J185" i="1"/>
  <c r="I185" i="1"/>
  <c r="G185" i="1"/>
  <c r="H185" i="1" s="1"/>
  <c r="L184" i="1"/>
  <c r="K184" i="1"/>
  <c r="J184" i="1"/>
  <c r="I184" i="1"/>
  <c r="G184" i="1"/>
  <c r="H184" i="1" s="1"/>
  <c r="L183" i="1"/>
  <c r="K183" i="1"/>
  <c r="J183" i="1"/>
  <c r="I183" i="1"/>
  <c r="G183" i="1"/>
  <c r="H183" i="1" s="1"/>
  <c r="L182" i="1"/>
  <c r="K182" i="1"/>
  <c r="J182" i="1"/>
  <c r="I182" i="1"/>
  <c r="G182" i="1"/>
  <c r="H182" i="1" s="1"/>
  <c r="L181" i="1"/>
  <c r="K181" i="1"/>
  <c r="J181" i="1"/>
  <c r="I181" i="1"/>
  <c r="G181" i="1"/>
  <c r="H181" i="1" s="1"/>
  <c r="L180" i="1"/>
  <c r="K180" i="1"/>
  <c r="J180" i="1"/>
  <c r="I180" i="1"/>
  <c r="G180" i="1"/>
  <c r="H180" i="1" s="1"/>
  <c r="L179" i="1"/>
  <c r="K179" i="1"/>
  <c r="J179" i="1"/>
  <c r="I179" i="1"/>
  <c r="G179" i="1"/>
  <c r="H179" i="1" s="1"/>
  <c r="L178" i="1"/>
  <c r="K178" i="1"/>
  <c r="J178" i="1"/>
  <c r="I178" i="1"/>
  <c r="G178" i="1"/>
  <c r="H178" i="1" s="1"/>
  <c r="L177" i="1"/>
  <c r="K177" i="1"/>
  <c r="J177" i="1"/>
  <c r="I177" i="1"/>
  <c r="G177" i="1"/>
  <c r="H177" i="1" s="1"/>
  <c r="L176" i="1"/>
  <c r="K176" i="1"/>
  <c r="J176" i="1"/>
  <c r="I176" i="1"/>
  <c r="G176" i="1"/>
  <c r="H176" i="1" s="1"/>
  <c r="L175" i="1"/>
  <c r="K175" i="1"/>
  <c r="J175" i="1"/>
  <c r="I175" i="1"/>
  <c r="G175" i="1"/>
  <c r="H175" i="1" s="1"/>
  <c r="L174" i="1"/>
  <c r="K174" i="1"/>
  <c r="J174" i="1"/>
  <c r="I174" i="1"/>
  <c r="G174" i="1"/>
  <c r="H174" i="1" s="1"/>
  <c r="L173" i="1"/>
  <c r="K173" i="1"/>
  <c r="J173" i="1"/>
  <c r="I173" i="1"/>
  <c r="G173" i="1"/>
  <c r="H173" i="1" s="1"/>
  <c r="L172" i="1"/>
  <c r="K172" i="1"/>
  <c r="J172" i="1"/>
  <c r="I172" i="1"/>
  <c r="G172" i="1"/>
  <c r="H172" i="1" s="1"/>
  <c r="L171" i="1"/>
  <c r="K171" i="1"/>
  <c r="J171" i="1"/>
  <c r="I171" i="1"/>
  <c r="G171" i="1"/>
  <c r="H171" i="1" s="1"/>
  <c r="L170" i="1"/>
  <c r="K170" i="1"/>
  <c r="J170" i="1"/>
  <c r="I170" i="1"/>
  <c r="G170" i="1"/>
  <c r="H170" i="1" s="1"/>
  <c r="L169" i="1"/>
  <c r="K169" i="1"/>
  <c r="J169" i="1"/>
  <c r="I169" i="1"/>
  <c r="G169" i="1"/>
  <c r="H169" i="1" s="1"/>
  <c r="L168" i="1"/>
  <c r="K168" i="1"/>
  <c r="J168" i="1"/>
  <c r="I168" i="1"/>
  <c r="G168" i="1"/>
  <c r="H168" i="1" s="1"/>
  <c r="L167" i="1"/>
  <c r="K167" i="1"/>
  <c r="J167" i="1"/>
  <c r="I167" i="1"/>
  <c r="G167" i="1"/>
  <c r="H167" i="1" s="1"/>
  <c r="L166" i="1"/>
  <c r="K166" i="1"/>
  <c r="J166" i="1"/>
  <c r="I166" i="1"/>
  <c r="G166" i="1"/>
  <c r="H166" i="1" s="1"/>
  <c r="L165" i="1"/>
  <c r="K165" i="1"/>
  <c r="J165" i="1"/>
  <c r="I165" i="1"/>
  <c r="G165" i="1"/>
  <c r="H165" i="1" s="1"/>
  <c r="L164" i="1"/>
  <c r="K164" i="1"/>
  <c r="J164" i="1"/>
  <c r="I164" i="1"/>
  <c r="G164" i="1"/>
  <c r="H164" i="1" s="1"/>
  <c r="L163" i="1"/>
  <c r="K163" i="1"/>
  <c r="J163" i="1"/>
  <c r="I163" i="1"/>
  <c r="G163" i="1"/>
  <c r="H163" i="1" s="1"/>
  <c r="L162" i="1"/>
  <c r="K162" i="1"/>
  <c r="J162" i="1"/>
  <c r="I162" i="1"/>
  <c r="G162" i="1"/>
  <c r="H162" i="1" s="1"/>
  <c r="L161" i="1"/>
  <c r="K161" i="1"/>
  <c r="J161" i="1"/>
  <c r="I161" i="1"/>
  <c r="G161" i="1"/>
  <c r="H161" i="1" s="1"/>
  <c r="L160" i="1"/>
  <c r="K160" i="1"/>
  <c r="J160" i="1"/>
  <c r="I160" i="1"/>
  <c r="G160" i="1"/>
  <c r="H160" i="1" s="1"/>
  <c r="L159" i="1"/>
  <c r="K159" i="1"/>
  <c r="J159" i="1"/>
  <c r="I159" i="1"/>
  <c r="G159" i="1"/>
  <c r="H159" i="1" s="1"/>
  <c r="L158" i="1"/>
  <c r="K158" i="1"/>
  <c r="J158" i="1"/>
  <c r="I158" i="1"/>
  <c r="G158" i="1"/>
  <c r="H158" i="1" s="1"/>
  <c r="L157" i="1"/>
  <c r="K157" i="1"/>
  <c r="J157" i="1"/>
  <c r="I157" i="1"/>
  <c r="G157" i="1"/>
  <c r="H157" i="1" s="1"/>
  <c r="L156" i="1"/>
  <c r="K156" i="1"/>
  <c r="J156" i="1"/>
  <c r="I156" i="1"/>
  <c r="G156" i="1"/>
  <c r="H156" i="1" s="1"/>
  <c r="L155" i="1"/>
  <c r="K155" i="1"/>
  <c r="J155" i="1"/>
  <c r="I155" i="1"/>
  <c r="G155" i="1"/>
  <c r="H155" i="1" s="1"/>
  <c r="L154" i="1"/>
  <c r="K154" i="1"/>
  <c r="J154" i="1"/>
  <c r="I154" i="1"/>
  <c r="G154" i="1"/>
  <c r="H154" i="1" s="1"/>
  <c r="L153" i="1"/>
  <c r="K153" i="1"/>
  <c r="J153" i="1"/>
  <c r="I153" i="1"/>
  <c r="G153" i="1"/>
  <c r="H153" i="1" s="1"/>
  <c r="L152" i="1"/>
  <c r="K152" i="1"/>
  <c r="J152" i="1"/>
  <c r="I152" i="1"/>
  <c r="G152" i="1"/>
  <c r="H152" i="1" s="1"/>
  <c r="L151" i="1"/>
  <c r="K151" i="1"/>
  <c r="J151" i="1"/>
  <c r="I151" i="1"/>
  <c r="G151" i="1"/>
  <c r="H151" i="1" s="1"/>
  <c r="L150" i="1"/>
  <c r="K150" i="1"/>
  <c r="J150" i="1"/>
  <c r="I150" i="1"/>
  <c r="G150" i="1"/>
  <c r="H150" i="1" s="1"/>
  <c r="L149" i="1"/>
  <c r="K149" i="1"/>
  <c r="J149" i="1"/>
  <c r="I149" i="1"/>
  <c r="G149" i="1"/>
  <c r="H149" i="1" s="1"/>
  <c r="L148" i="1"/>
  <c r="K148" i="1"/>
  <c r="J148" i="1"/>
  <c r="I148" i="1"/>
  <c r="G148" i="1"/>
  <c r="H148" i="1" s="1"/>
  <c r="L147" i="1"/>
  <c r="K147" i="1"/>
  <c r="J147" i="1"/>
  <c r="I147" i="1"/>
  <c r="G147" i="1"/>
  <c r="H147" i="1" s="1"/>
  <c r="L146" i="1"/>
  <c r="K146" i="1"/>
  <c r="J146" i="1"/>
  <c r="I146" i="1"/>
  <c r="G146" i="1"/>
  <c r="H146" i="1" s="1"/>
  <c r="L145" i="1"/>
  <c r="K145" i="1"/>
  <c r="J145" i="1"/>
  <c r="I145" i="1"/>
  <c r="G145" i="1"/>
  <c r="H145" i="1" s="1"/>
  <c r="L144" i="1"/>
  <c r="K144" i="1"/>
  <c r="J144" i="1"/>
  <c r="I144" i="1"/>
  <c r="G144" i="1"/>
  <c r="H144" i="1" s="1"/>
  <c r="L143" i="1"/>
  <c r="K143" i="1"/>
  <c r="J143" i="1"/>
  <c r="I143" i="1"/>
  <c r="G143" i="1"/>
  <c r="H143" i="1" s="1"/>
  <c r="L142" i="1"/>
  <c r="K142" i="1"/>
  <c r="J142" i="1"/>
  <c r="I142" i="1"/>
  <c r="G142" i="1"/>
  <c r="H142" i="1" s="1"/>
  <c r="L141" i="1"/>
  <c r="K141" i="1"/>
  <c r="J141" i="1"/>
  <c r="I141" i="1"/>
  <c r="G141" i="1"/>
  <c r="H141" i="1" s="1"/>
  <c r="L140" i="1"/>
  <c r="K140" i="1"/>
  <c r="J140" i="1"/>
  <c r="I140" i="1"/>
  <c r="G140" i="1"/>
  <c r="H140" i="1" s="1"/>
  <c r="L139" i="1"/>
  <c r="K139" i="1"/>
  <c r="J139" i="1"/>
  <c r="I139" i="1"/>
  <c r="G139" i="1"/>
  <c r="H139" i="1" s="1"/>
  <c r="L138" i="1"/>
  <c r="K138" i="1"/>
  <c r="J138" i="1"/>
  <c r="I138" i="1"/>
  <c r="G138" i="1"/>
  <c r="H138" i="1" s="1"/>
  <c r="L137" i="1"/>
  <c r="K137" i="1"/>
  <c r="J137" i="1"/>
  <c r="I137" i="1"/>
  <c r="G137" i="1"/>
  <c r="H137" i="1" s="1"/>
  <c r="L136" i="1"/>
  <c r="K136" i="1"/>
  <c r="J136" i="1"/>
  <c r="I136" i="1"/>
  <c r="G136" i="1"/>
  <c r="H136" i="1" s="1"/>
  <c r="L135" i="1"/>
  <c r="K135" i="1"/>
  <c r="J135" i="1"/>
  <c r="I135" i="1"/>
  <c r="G135" i="1"/>
  <c r="H135" i="1" s="1"/>
  <c r="L134" i="1"/>
  <c r="K134" i="1"/>
  <c r="J134" i="1"/>
  <c r="I134" i="1"/>
  <c r="G134" i="1"/>
  <c r="H134" i="1" s="1"/>
  <c r="L133" i="1"/>
  <c r="K133" i="1"/>
  <c r="J133" i="1"/>
  <c r="I133" i="1"/>
  <c r="G133" i="1"/>
  <c r="H133" i="1" s="1"/>
  <c r="L132" i="1"/>
  <c r="K132" i="1"/>
  <c r="J132" i="1"/>
  <c r="I132" i="1"/>
  <c r="G132" i="1"/>
  <c r="H132" i="1" s="1"/>
  <c r="L131" i="1"/>
  <c r="K131" i="1"/>
  <c r="J131" i="1"/>
  <c r="I131" i="1"/>
  <c r="G131" i="1"/>
  <c r="H131" i="1" s="1"/>
  <c r="L130" i="1"/>
  <c r="K130" i="1"/>
  <c r="J130" i="1"/>
  <c r="I130" i="1"/>
  <c r="G130" i="1"/>
  <c r="H130" i="1" s="1"/>
  <c r="L129" i="1"/>
  <c r="K129" i="1"/>
  <c r="J129" i="1"/>
  <c r="I129" i="1"/>
  <c r="G129" i="1"/>
  <c r="H129" i="1" s="1"/>
  <c r="L128" i="1"/>
  <c r="K128" i="1"/>
  <c r="J128" i="1"/>
  <c r="I128" i="1"/>
  <c r="G128" i="1"/>
  <c r="H128" i="1" s="1"/>
  <c r="L127" i="1"/>
  <c r="K127" i="1"/>
  <c r="J127" i="1"/>
  <c r="I127" i="1"/>
  <c r="G127" i="1"/>
  <c r="H127" i="1" s="1"/>
  <c r="L126" i="1"/>
  <c r="K126" i="1"/>
  <c r="J126" i="1"/>
  <c r="I126" i="1"/>
  <c r="G126" i="1"/>
  <c r="H126" i="1" s="1"/>
  <c r="L125" i="1"/>
  <c r="K125" i="1"/>
  <c r="J125" i="1"/>
  <c r="I125" i="1"/>
  <c r="G125" i="1"/>
  <c r="H125" i="1" s="1"/>
  <c r="L124" i="1"/>
  <c r="K124" i="1"/>
  <c r="J124" i="1"/>
  <c r="I124" i="1"/>
  <c r="G124" i="1"/>
  <c r="H124" i="1" s="1"/>
  <c r="L123" i="1"/>
  <c r="K123" i="1"/>
  <c r="J123" i="1"/>
  <c r="I123" i="1"/>
  <c r="G123" i="1"/>
  <c r="H123" i="1" s="1"/>
  <c r="L122" i="1"/>
  <c r="K122" i="1"/>
  <c r="J122" i="1"/>
  <c r="I122" i="1"/>
  <c r="G122" i="1"/>
  <c r="H122" i="1" s="1"/>
  <c r="L121" i="1"/>
  <c r="K121" i="1"/>
  <c r="J121" i="1"/>
  <c r="I121" i="1"/>
  <c r="G121" i="1"/>
  <c r="H121" i="1" s="1"/>
  <c r="L119" i="1"/>
  <c r="K119" i="1"/>
  <c r="J119" i="1"/>
  <c r="I119" i="1"/>
  <c r="G119" i="1"/>
  <c r="H119" i="1" s="1"/>
  <c r="L118" i="1"/>
  <c r="K118" i="1"/>
  <c r="J118" i="1"/>
  <c r="I118" i="1"/>
  <c r="G118" i="1"/>
  <c r="H118" i="1" s="1"/>
  <c r="L117" i="1"/>
  <c r="K117" i="1"/>
  <c r="J117" i="1"/>
  <c r="I117" i="1"/>
  <c r="G117" i="1"/>
  <c r="H117" i="1" s="1"/>
  <c r="L116" i="1"/>
  <c r="K116" i="1"/>
  <c r="J116" i="1"/>
  <c r="I116" i="1"/>
  <c r="G116" i="1"/>
  <c r="H116" i="1" s="1"/>
  <c r="L115" i="1"/>
  <c r="K115" i="1"/>
  <c r="J115" i="1"/>
  <c r="I115" i="1"/>
  <c r="G115" i="1"/>
  <c r="H115" i="1" s="1"/>
  <c r="L114" i="1"/>
  <c r="K114" i="1"/>
  <c r="J114" i="1"/>
  <c r="I114" i="1"/>
  <c r="G114" i="1"/>
  <c r="H114" i="1" s="1"/>
  <c r="L113" i="1"/>
  <c r="K113" i="1"/>
  <c r="J113" i="1"/>
  <c r="I113" i="1"/>
  <c r="G113" i="1"/>
  <c r="H113" i="1" s="1"/>
  <c r="L112" i="1"/>
  <c r="K112" i="1"/>
  <c r="J112" i="1"/>
  <c r="I112" i="1"/>
  <c r="G112" i="1"/>
  <c r="H112" i="1" s="1"/>
  <c r="L111" i="1"/>
  <c r="K111" i="1"/>
  <c r="J111" i="1"/>
  <c r="I111" i="1"/>
  <c r="G111" i="1"/>
  <c r="H111" i="1" s="1"/>
  <c r="L110" i="1"/>
  <c r="K110" i="1"/>
  <c r="J110" i="1"/>
  <c r="I110" i="1"/>
  <c r="G110" i="1"/>
  <c r="H110" i="1" s="1"/>
  <c r="L109" i="1"/>
  <c r="K109" i="1"/>
  <c r="J109" i="1"/>
  <c r="I109" i="1"/>
  <c r="G109" i="1"/>
  <c r="H109" i="1" s="1"/>
  <c r="L108" i="1"/>
  <c r="K108" i="1"/>
  <c r="J108" i="1"/>
  <c r="I108" i="1"/>
  <c r="G108" i="1"/>
  <c r="H108" i="1" s="1"/>
  <c r="L107" i="1"/>
  <c r="K107" i="1"/>
  <c r="J107" i="1"/>
  <c r="I107" i="1"/>
  <c r="G107" i="1"/>
  <c r="H107" i="1" s="1"/>
  <c r="L106" i="1"/>
  <c r="K106" i="1"/>
  <c r="J106" i="1"/>
  <c r="I106" i="1"/>
  <c r="G106" i="1"/>
  <c r="H106" i="1" s="1"/>
  <c r="L105" i="1"/>
  <c r="K105" i="1"/>
  <c r="J105" i="1"/>
  <c r="I105" i="1"/>
  <c r="G105" i="1"/>
  <c r="H105" i="1" s="1"/>
  <c r="L104" i="1"/>
  <c r="K104" i="1"/>
  <c r="J104" i="1"/>
  <c r="I104" i="1"/>
  <c r="G104" i="1"/>
  <c r="H104" i="1" s="1"/>
  <c r="L103" i="1"/>
  <c r="K103" i="1"/>
  <c r="J103" i="1"/>
  <c r="I103" i="1"/>
  <c r="G103" i="1"/>
  <c r="H103" i="1" s="1"/>
  <c r="L102" i="1"/>
  <c r="K102" i="1"/>
  <c r="J102" i="1"/>
  <c r="I102" i="1"/>
  <c r="G102" i="1"/>
  <c r="H102" i="1" s="1"/>
  <c r="L101" i="1"/>
  <c r="K101" i="1"/>
  <c r="J101" i="1"/>
  <c r="I101" i="1"/>
  <c r="G101" i="1"/>
  <c r="H101" i="1" s="1"/>
  <c r="L100" i="1"/>
  <c r="K100" i="1"/>
  <c r="J100" i="1"/>
  <c r="I100" i="1"/>
  <c r="G100" i="1"/>
  <c r="H100" i="1" s="1"/>
  <c r="L99" i="1"/>
  <c r="K99" i="1"/>
  <c r="J99" i="1"/>
  <c r="I99" i="1"/>
  <c r="G99" i="1"/>
  <c r="H99" i="1" s="1"/>
  <c r="L98" i="1"/>
  <c r="K98" i="1"/>
  <c r="J98" i="1"/>
  <c r="I98" i="1"/>
  <c r="G98" i="1"/>
  <c r="H98" i="1" s="1"/>
  <c r="L97" i="1"/>
  <c r="K97" i="1"/>
  <c r="J97" i="1"/>
  <c r="I97" i="1"/>
  <c r="G97" i="1"/>
  <c r="H97" i="1" s="1"/>
  <c r="L96" i="1"/>
  <c r="K96" i="1"/>
  <c r="J96" i="1"/>
  <c r="I96" i="1"/>
  <c r="G96" i="1"/>
  <c r="H96" i="1" s="1"/>
  <c r="L95" i="1"/>
  <c r="K95" i="1"/>
  <c r="J95" i="1"/>
  <c r="I95" i="1"/>
  <c r="G95" i="1"/>
  <c r="H95" i="1" s="1"/>
  <c r="L94" i="1"/>
  <c r="K94" i="1"/>
  <c r="J94" i="1"/>
  <c r="I94" i="1"/>
  <c r="G94" i="1"/>
  <c r="H94" i="1" s="1"/>
  <c r="L93" i="1"/>
  <c r="K93" i="1"/>
  <c r="J93" i="1"/>
  <c r="I93" i="1"/>
  <c r="G93" i="1"/>
  <c r="H93" i="1" s="1"/>
  <c r="L92" i="1"/>
  <c r="K92" i="1"/>
  <c r="J92" i="1"/>
  <c r="I92" i="1"/>
  <c r="G92" i="1"/>
  <c r="H92" i="1" s="1"/>
  <c r="L91" i="1"/>
  <c r="K91" i="1"/>
  <c r="J91" i="1"/>
  <c r="I91" i="1"/>
  <c r="G91" i="1"/>
  <c r="H91" i="1" s="1"/>
  <c r="L90" i="1"/>
  <c r="K90" i="1"/>
  <c r="J90" i="1"/>
  <c r="I90" i="1"/>
  <c r="G90" i="1"/>
  <c r="H90" i="1" s="1"/>
  <c r="L89" i="1"/>
  <c r="K89" i="1"/>
  <c r="J89" i="1"/>
  <c r="I89" i="1"/>
  <c r="G89" i="1"/>
  <c r="H89" i="1" s="1"/>
  <c r="L88" i="1"/>
  <c r="K88" i="1"/>
  <c r="J88" i="1"/>
  <c r="I88" i="1"/>
  <c r="G88" i="1"/>
  <c r="H88" i="1" s="1"/>
  <c r="L87" i="1"/>
  <c r="K87" i="1"/>
  <c r="J87" i="1"/>
  <c r="I87" i="1"/>
  <c r="G87" i="1"/>
  <c r="H87" i="1" s="1"/>
  <c r="L86" i="1"/>
  <c r="K86" i="1"/>
  <c r="J86" i="1"/>
  <c r="I86" i="1"/>
  <c r="G86" i="1"/>
  <c r="H86" i="1" s="1"/>
  <c r="L85" i="1"/>
  <c r="K85" i="1"/>
  <c r="J85" i="1"/>
  <c r="I85" i="1"/>
  <c r="G85" i="1"/>
  <c r="H85" i="1" s="1"/>
  <c r="L84" i="1"/>
  <c r="K84" i="1"/>
  <c r="J84" i="1"/>
  <c r="I84" i="1"/>
  <c r="G84" i="1"/>
  <c r="H84" i="1" s="1"/>
  <c r="L83" i="1"/>
  <c r="K83" i="1"/>
  <c r="J83" i="1"/>
  <c r="I83" i="1"/>
  <c r="G83" i="1"/>
  <c r="H83" i="1" s="1"/>
  <c r="L82" i="1"/>
  <c r="K82" i="1"/>
  <c r="J82" i="1"/>
  <c r="I82" i="1"/>
  <c r="G82" i="1"/>
  <c r="H82" i="1" s="1"/>
  <c r="L81" i="1"/>
  <c r="K81" i="1"/>
  <c r="J81" i="1"/>
  <c r="I81" i="1"/>
  <c r="G81" i="1"/>
  <c r="H81" i="1" s="1"/>
  <c r="L80" i="1"/>
  <c r="K80" i="1"/>
  <c r="J80" i="1"/>
  <c r="I80" i="1"/>
  <c r="G80" i="1"/>
  <c r="H80" i="1" s="1"/>
  <c r="L79" i="1"/>
  <c r="K79" i="1"/>
  <c r="J79" i="1"/>
  <c r="I79" i="1"/>
  <c r="G79" i="1"/>
  <c r="H79" i="1" s="1"/>
  <c r="L78" i="1"/>
  <c r="K78" i="1"/>
  <c r="J78" i="1"/>
  <c r="I78" i="1"/>
  <c r="G78" i="1"/>
  <c r="H78" i="1" s="1"/>
  <c r="L77" i="1"/>
  <c r="K77" i="1"/>
  <c r="J77" i="1"/>
  <c r="I77" i="1"/>
  <c r="G77" i="1"/>
  <c r="H77" i="1" s="1"/>
  <c r="L76" i="1"/>
  <c r="K76" i="1"/>
  <c r="J76" i="1"/>
  <c r="I76" i="1"/>
  <c r="G76" i="1"/>
  <c r="H76" i="1" s="1"/>
  <c r="L75" i="1"/>
  <c r="K75" i="1"/>
  <c r="J75" i="1"/>
  <c r="I75" i="1"/>
  <c r="G75" i="1"/>
  <c r="H75" i="1" s="1"/>
  <c r="L74" i="1"/>
  <c r="K74" i="1"/>
  <c r="J74" i="1"/>
  <c r="I74" i="1"/>
  <c r="G74" i="1"/>
  <c r="H74" i="1" s="1"/>
  <c r="L73" i="1"/>
  <c r="K73" i="1"/>
  <c r="J73" i="1"/>
  <c r="I73" i="1"/>
  <c r="G73" i="1"/>
  <c r="H73" i="1" s="1"/>
  <c r="L72" i="1"/>
  <c r="K72" i="1"/>
  <c r="J72" i="1"/>
  <c r="I72" i="1"/>
  <c r="G72" i="1"/>
  <c r="H72" i="1" s="1"/>
  <c r="L71" i="1"/>
  <c r="K71" i="1"/>
  <c r="J71" i="1"/>
  <c r="I71" i="1"/>
  <c r="G71" i="1"/>
  <c r="H71" i="1" s="1"/>
  <c r="L70" i="1"/>
  <c r="K70" i="1"/>
  <c r="J70" i="1"/>
  <c r="I70" i="1"/>
  <c r="G70" i="1"/>
  <c r="H70" i="1" s="1"/>
  <c r="L69" i="1"/>
  <c r="K69" i="1"/>
  <c r="J69" i="1"/>
  <c r="I69" i="1"/>
  <c r="G69" i="1"/>
  <c r="H69" i="1" s="1"/>
  <c r="L68" i="1"/>
  <c r="K68" i="1"/>
  <c r="J68" i="1"/>
  <c r="I68" i="1"/>
  <c r="G68" i="1"/>
  <c r="H68" i="1" s="1"/>
  <c r="L67" i="1"/>
  <c r="K67" i="1"/>
  <c r="J67" i="1"/>
  <c r="I67" i="1"/>
  <c r="G67" i="1"/>
  <c r="H67" i="1" s="1"/>
  <c r="L66" i="1"/>
  <c r="K66" i="1"/>
  <c r="J66" i="1"/>
  <c r="I66" i="1"/>
  <c r="G66" i="1"/>
  <c r="H66" i="1" s="1"/>
  <c r="L65" i="1"/>
  <c r="K65" i="1"/>
  <c r="J65" i="1"/>
  <c r="I65" i="1"/>
  <c r="G65" i="1"/>
  <c r="H65" i="1" s="1"/>
  <c r="L64" i="1"/>
  <c r="K64" i="1"/>
  <c r="J64" i="1"/>
  <c r="I64" i="1"/>
  <c r="G64" i="1"/>
  <c r="H64" i="1" s="1"/>
  <c r="L63" i="1"/>
  <c r="K63" i="1"/>
  <c r="J63" i="1"/>
  <c r="I63" i="1"/>
  <c r="G63" i="1"/>
  <c r="H63" i="1" s="1"/>
  <c r="L62" i="1"/>
  <c r="K62" i="1"/>
  <c r="J62" i="1"/>
  <c r="I62" i="1"/>
  <c r="G62" i="1"/>
  <c r="H62" i="1" s="1"/>
  <c r="L61" i="1"/>
  <c r="K61" i="1"/>
  <c r="J61" i="1"/>
  <c r="I61" i="1"/>
  <c r="G61" i="1"/>
  <c r="H61" i="1" s="1"/>
  <c r="L60" i="1"/>
  <c r="K60" i="1"/>
  <c r="J60" i="1"/>
  <c r="I60" i="1"/>
  <c r="G60" i="1"/>
  <c r="H60" i="1" s="1"/>
  <c r="L59" i="1"/>
  <c r="K59" i="1"/>
  <c r="J59" i="1"/>
  <c r="I59" i="1"/>
  <c r="G59" i="1"/>
  <c r="H59" i="1" s="1"/>
  <c r="L58" i="1"/>
  <c r="K58" i="1"/>
  <c r="J58" i="1"/>
  <c r="I58" i="1"/>
  <c r="G58" i="1"/>
  <c r="H58" i="1" s="1"/>
  <c r="L57" i="1"/>
  <c r="K57" i="1"/>
  <c r="J57" i="1"/>
  <c r="I57" i="1"/>
  <c r="G57" i="1"/>
  <c r="H57" i="1" s="1"/>
  <c r="L56" i="1"/>
  <c r="K56" i="1"/>
  <c r="J56" i="1"/>
  <c r="I56" i="1"/>
  <c r="G56" i="1"/>
  <c r="H56" i="1" s="1"/>
  <c r="L55" i="1"/>
  <c r="K55" i="1"/>
  <c r="J55" i="1"/>
  <c r="I55" i="1"/>
  <c r="G55" i="1"/>
  <c r="H55" i="1" s="1"/>
  <c r="L54" i="1"/>
  <c r="K54" i="1"/>
  <c r="J54" i="1"/>
  <c r="I54" i="1"/>
  <c r="G54" i="1"/>
  <c r="H54" i="1" s="1"/>
  <c r="L53" i="1"/>
  <c r="K53" i="1"/>
  <c r="J53" i="1"/>
  <c r="I53" i="1"/>
  <c r="G53" i="1"/>
  <c r="H53" i="1" s="1"/>
  <c r="L52" i="1"/>
  <c r="K52" i="1"/>
  <c r="J52" i="1"/>
  <c r="I52" i="1"/>
  <c r="G52" i="1"/>
  <c r="H52" i="1" s="1"/>
  <c r="L51" i="1"/>
  <c r="K51" i="1"/>
  <c r="J51" i="1"/>
  <c r="I51" i="1"/>
  <c r="G51" i="1"/>
  <c r="H51" i="1" s="1"/>
  <c r="L50" i="1"/>
  <c r="K50" i="1"/>
  <c r="J50" i="1"/>
  <c r="I50" i="1"/>
  <c r="G50" i="1"/>
  <c r="H50" i="1" s="1"/>
  <c r="L49" i="1"/>
  <c r="K49" i="1"/>
  <c r="J49" i="1"/>
  <c r="I49" i="1"/>
  <c r="G49" i="1"/>
  <c r="H49" i="1" s="1"/>
  <c r="L48" i="1"/>
  <c r="K48" i="1"/>
  <c r="J48" i="1"/>
  <c r="I48" i="1"/>
  <c r="G48" i="1"/>
  <c r="H48" i="1" s="1"/>
  <c r="L47" i="1"/>
  <c r="K47" i="1"/>
  <c r="J47" i="1"/>
  <c r="I47" i="1"/>
  <c r="G47" i="1"/>
  <c r="H47" i="1" s="1"/>
  <c r="L46" i="1"/>
  <c r="K46" i="1"/>
  <c r="J46" i="1"/>
  <c r="I46" i="1"/>
  <c r="G46" i="1"/>
  <c r="H46" i="1" s="1"/>
  <c r="L45" i="1"/>
  <c r="K45" i="1"/>
  <c r="J45" i="1"/>
  <c r="I45" i="1"/>
  <c r="G45" i="1"/>
  <c r="H45" i="1" s="1"/>
  <c r="L44" i="1"/>
  <c r="K44" i="1"/>
  <c r="J44" i="1"/>
  <c r="I44" i="1"/>
  <c r="G44" i="1"/>
  <c r="H44" i="1" s="1"/>
  <c r="L43" i="1"/>
  <c r="K43" i="1"/>
  <c r="J43" i="1"/>
  <c r="I43" i="1"/>
  <c r="G43" i="1"/>
  <c r="H43" i="1" s="1"/>
  <c r="L42" i="1"/>
  <c r="K42" i="1"/>
  <c r="J42" i="1"/>
  <c r="I42" i="1"/>
  <c r="G42" i="1"/>
  <c r="H42" i="1" s="1"/>
  <c r="L41" i="1"/>
  <c r="K41" i="1"/>
  <c r="J41" i="1"/>
  <c r="I41" i="1"/>
  <c r="G41" i="1"/>
  <c r="H41" i="1" s="1"/>
  <c r="L40" i="1"/>
  <c r="K40" i="1"/>
  <c r="J40" i="1"/>
  <c r="I40" i="1"/>
  <c r="G40" i="1"/>
  <c r="H40" i="1" s="1"/>
  <c r="L39" i="1"/>
  <c r="K39" i="1"/>
  <c r="J39" i="1"/>
  <c r="I39" i="1"/>
  <c r="G39" i="1"/>
  <c r="H39" i="1" s="1"/>
  <c r="L38" i="1"/>
  <c r="K38" i="1"/>
  <c r="J38" i="1"/>
  <c r="I38" i="1"/>
  <c r="G38" i="1"/>
  <c r="H38" i="1" s="1"/>
  <c r="L37" i="1"/>
  <c r="K37" i="1"/>
  <c r="J37" i="1"/>
  <c r="I37" i="1"/>
  <c r="G37" i="1"/>
  <c r="H37" i="1" s="1"/>
  <c r="L36" i="1"/>
  <c r="K36" i="1"/>
  <c r="J36" i="1"/>
  <c r="I36" i="1"/>
  <c r="G36" i="1"/>
  <c r="H36" i="1" s="1"/>
  <c r="L35" i="1"/>
  <c r="K35" i="1"/>
  <c r="J35" i="1"/>
  <c r="I35" i="1"/>
  <c r="G35" i="1"/>
  <c r="H35" i="1" s="1"/>
  <c r="L34" i="1"/>
  <c r="K34" i="1"/>
  <c r="J34" i="1"/>
  <c r="I34" i="1"/>
  <c r="G34" i="1"/>
  <c r="H34" i="1" s="1"/>
  <c r="L33" i="1"/>
  <c r="K33" i="1"/>
  <c r="J33" i="1"/>
  <c r="I33" i="1"/>
  <c r="G33" i="1"/>
  <c r="H33" i="1" s="1"/>
  <c r="L32" i="1"/>
  <c r="K32" i="1"/>
  <c r="J32" i="1"/>
  <c r="I32" i="1"/>
  <c r="G32" i="1"/>
  <c r="H32" i="1" s="1"/>
  <c r="L31" i="1"/>
  <c r="K31" i="1"/>
  <c r="J31" i="1"/>
  <c r="I31" i="1"/>
  <c r="G31" i="1"/>
  <c r="H31" i="1" s="1"/>
  <c r="L30" i="1"/>
  <c r="K30" i="1"/>
  <c r="J30" i="1"/>
  <c r="I30" i="1"/>
  <c r="G30" i="1"/>
  <c r="H30" i="1" s="1"/>
  <c r="L29" i="1"/>
  <c r="K29" i="1"/>
  <c r="J29" i="1"/>
  <c r="I29" i="1"/>
  <c r="G29" i="1"/>
  <c r="H29" i="1" s="1"/>
  <c r="L28" i="1"/>
  <c r="K28" i="1"/>
  <c r="J28" i="1"/>
  <c r="I28" i="1"/>
  <c r="G28" i="1"/>
  <c r="H28" i="1" s="1"/>
  <c r="L27" i="1"/>
  <c r="K27" i="1"/>
  <c r="J27" i="1"/>
  <c r="I27" i="1"/>
  <c r="G27" i="1"/>
  <c r="H27" i="1" s="1"/>
  <c r="L26" i="1"/>
  <c r="K26" i="1"/>
  <c r="J26" i="1"/>
  <c r="I26" i="1"/>
  <c r="G26" i="1"/>
  <c r="H26" i="1" s="1"/>
  <c r="L25" i="1"/>
  <c r="K25" i="1"/>
  <c r="J25" i="1"/>
  <c r="I25" i="1"/>
  <c r="G25" i="1"/>
  <c r="H25" i="1" s="1"/>
  <c r="L24" i="1"/>
  <c r="K24" i="1"/>
  <c r="J24" i="1"/>
  <c r="I24" i="1"/>
  <c r="G24" i="1"/>
  <c r="H24" i="1" s="1"/>
  <c r="L23" i="1"/>
  <c r="K23" i="1"/>
  <c r="J23" i="1"/>
  <c r="I23" i="1"/>
  <c r="G23" i="1"/>
  <c r="H23" i="1" s="1"/>
  <c r="L22" i="1"/>
  <c r="K22" i="1"/>
  <c r="J22" i="1"/>
  <c r="I22" i="1"/>
  <c r="G22" i="1"/>
  <c r="H22" i="1" s="1"/>
  <c r="L21" i="1"/>
  <c r="K21" i="1"/>
  <c r="J21" i="1"/>
  <c r="I21" i="1"/>
  <c r="G21" i="1"/>
  <c r="H21" i="1" s="1"/>
  <c r="L20" i="1"/>
  <c r="K20" i="1"/>
  <c r="J20" i="1"/>
  <c r="I20" i="1"/>
  <c r="G20" i="1"/>
  <c r="H20" i="1" s="1"/>
  <c r="L19" i="1"/>
  <c r="K19" i="1"/>
  <c r="J19" i="1"/>
  <c r="I19" i="1"/>
  <c r="G19" i="1"/>
  <c r="H19" i="1" s="1"/>
  <c r="L18" i="1"/>
  <c r="K18" i="1"/>
  <c r="J18" i="1"/>
  <c r="I18" i="1"/>
  <c r="G18" i="1"/>
  <c r="H18" i="1" s="1"/>
  <c r="L17" i="1"/>
  <c r="K17" i="1"/>
  <c r="J17" i="1"/>
  <c r="I17" i="1"/>
  <c r="G17" i="1"/>
  <c r="H17" i="1" s="1"/>
  <c r="L16" i="1"/>
  <c r="K16" i="1"/>
  <c r="J16" i="1"/>
  <c r="I16" i="1"/>
  <c r="G16" i="1"/>
  <c r="H16" i="1" s="1"/>
  <c r="L15" i="1"/>
  <c r="K15" i="1"/>
  <c r="J15" i="1"/>
  <c r="I15" i="1"/>
  <c r="G15" i="1"/>
  <c r="H15" i="1" s="1"/>
  <c r="L14" i="1"/>
  <c r="K14" i="1"/>
  <c r="J14" i="1"/>
  <c r="I14" i="1"/>
  <c r="G14" i="1"/>
  <c r="H14" i="1" s="1"/>
  <c r="L13" i="1"/>
  <c r="K13" i="1"/>
  <c r="J13" i="1"/>
  <c r="I13" i="1"/>
  <c r="G13" i="1"/>
  <c r="H13" i="1" s="1"/>
  <c r="L12" i="1"/>
  <c r="K12" i="1"/>
  <c r="J12" i="1"/>
  <c r="I12" i="1"/>
  <c r="G12" i="1"/>
  <c r="H12" i="1" s="1"/>
  <c r="L11" i="1"/>
  <c r="K11" i="1"/>
  <c r="J11" i="1"/>
  <c r="I11" i="1"/>
  <c r="G11" i="1"/>
  <c r="H11" i="1" s="1"/>
  <c r="L10" i="1"/>
  <c r="K10" i="1"/>
  <c r="J10" i="1"/>
  <c r="I10" i="1"/>
  <c r="G10" i="1"/>
  <c r="H10" i="1" s="1"/>
  <c r="L9" i="1"/>
  <c r="K9" i="1"/>
  <c r="J9" i="1"/>
  <c r="I9" i="1"/>
  <c r="G9" i="1"/>
  <c r="H9" i="1" s="1"/>
  <c r="L8" i="1"/>
  <c r="K8" i="1"/>
  <c r="J8" i="1"/>
  <c r="I8" i="1"/>
  <c r="G8" i="1"/>
  <c r="H8" i="1" s="1"/>
  <c r="L7" i="1"/>
  <c r="K7" i="1"/>
  <c r="J7" i="1"/>
  <c r="I7" i="1"/>
  <c r="G7" i="1"/>
  <c r="H7" i="1" s="1"/>
  <c r="L6" i="1"/>
  <c r="K6" i="1"/>
  <c r="J6" i="1"/>
  <c r="I6" i="1"/>
  <c r="G6" i="1"/>
  <c r="H6" i="1" s="1"/>
  <c r="L5" i="1"/>
  <c r="K5" i="1"/>
  <c r="J5" i="1"/>
  <c r="I5" i="1"/>
  <c r="G5" i="1"/>
  <c r="H5" i="1" s="1"/>
  <c r="L4" i="1"/>
  <c r="K4" i="1"/>
  <c r="J4" i="1"/>
  <c r="I4" i="1"/>
  <c r="G4" i="1"/>
  <c r="H4" i="1" s="1"/>
  <c r="L3" i="1"/>
  <c r="K3" i="1"/>
  <c r="J3" i="1"/>
  <c r="I3" i="1"/>
  <c r="G3" i="1"/>
  <c r="H3" i="1" s="1"/>
  <c r="L58" i="5" l="1"/>
  <c r="K58" i="5"/>
  <c r="K117" i="5"/>
  <c r="K115" i="5"/>
  <c r="G114" i="5"/>
  <c r="H114" i="5" s="1"/>
  <c r="I114" i="5"/>
  <c r="I111" i="5"/>
  <c r="G109" i="5"/>
  <c r="H109" i="5" s="1"/>
  <c r="I106" i="5"/>
  <c r="K105" i="5"/>
  <c r="I97" i="5"/>
  <c r="K94" i="5"/>
  <c r="I91" i="5"/>
  <c r="I88" i="5"/>
  <c r="K86" i="5"/>
  <c r="K85" i="5"/>
  <c r="K82" i="5"/>
  <c r="J81" i="5"/>
  <c r="I81" i="5"/>
  <c r="K80" i="5"/>
  <c r="K76" i="5"/>
  <c r="J75" i="5"/>
  <c r="I75" i="5"/>
  <c r="I74" i="5"/>
  <c r="G71" i="5"/>
  <c r="H71" i="5" s="1"/>
  <c r="K70" i="5"/>
  <c r="K69" i="5"/>
  <c r="K68" i="5"/>
  <c r="J65" i="5"/>
  <c r="K65" i="5"/>
  <c r="J64" i="5"/>
  <c r="I64" i="5"/>
  <c r="J63" i="5"/>
  <c r="I63" i="5"/>
  <c r="L62" i="5"/>
  <c r="I62" i="5"/>
  <c r="J61" i="5"/>
  <c r="J56" i="5"/>
  <c r="I56" i="5"/>
  <c r="J55" i="5"/>
  <c r="I55" i="5"/>
  <c r="J51" i="5"/>
  <c r="K51" i="5"/>
  <c r="I50" i="5"/>
  <c r="L49" i="5"/>
  <c r="I49" i="5"/>
  <c r="J46" i="5"/>
  <c r="I46" i="5"/>
  <c r="K44" i="5"/>
  <c r="I39" i="5"/>
  <c r="I37" i="5"/>
  <c r="K34" i="5"/>
  <c r="I33" i="5"/>
  <c r="K32" i="5"/>
  <c r="K31" i="5"/>
  <c r="J27" i="5"/>
  <c r="J26" i="5"/>
  <c r="K26" i="5"/>
  <c r="K25" i="5"/>
  <c r="J22" i="5"/>
  <c r="K22" i="5"/>
  <c r="J21" i="5"/>
  <c r="I21" i="5"/>
  <c r="K20" i="5"/>
  <c r="J19" i="5"/>
  <c r="I19" i="5"/>
  <c r="K16" i="5"/>
  <c r="J15" i="5"/>
  <c r="I15" i="5"/>
  <c r="J14" i="5"/>
  <c r="K14" i="5"/>
  <c r="K13" i="5"/>
  <c r="K10" i="5"/>
  <c r="J9" i="5"/>
  <c r="I9" i="5"/>
  <c r="J8" i="5"/>
  <c r="K8" i="5"/>
  <c r="K7" i="5"/>
  <c r="L4" i="5"/>
  <c r="I4" i="5"/>
  <c r="L3" i="5"/>
  <c r="I3" i="5"/>
  <c r="L2" i="5"/>
  <c r="I2" i="5"/>
  <c r="K127" i="5"/>
  <c r="K126" i="5"/>
  <c r="G125" i="5"/>
  <c r="H125" i="5" s="1"/>
  <c r="G124" i="5"/>
  <c r="H124" i="5" s="1"/>
  <c r="K123" i="5"/>
  <c r="K121" i="5"/>
  <c r="K119" i="5"/>
  <c r="K114" i="5"/>
  <c r="I112" i="5"/>
  <c r="K112" i="5"/>
  <c r="I108" i="5"/>
  <c r="K108" i="5"/>
  <c r="I103" i="5"/>
  <c r="K103" i="5"/>
  <c r="K101" i="5"/>
  <c r="I100" i="5"/>
  <c r="G100" i="5"/>
  <c r="H100" i="5" s="1"/>
  <c r="K100" i="5"/>
  <c r="K98" i="5"/>
  <c r="I95" i="5"/>
  <c r="K95" i="5"/>
  <c r="I90" i="5"/>
  <c r="K90" i="5"/>
  <c r="I84" i="5"/>
  <c r="K84" i="5"/>
  <c r="I83" i="5"/>
  <c r="K83" i="5"/>
  <c r="G42" i="5"/>
  <c r="H42" i="5" s="1"/>
  <c r="K42" i="5"/>
  <c r="I41" i="5"/>
  <c r="K41" i="5"/>
  <c r="I79" i="5"/>
  <c r="K79" i="5"/>
  <c r="I35" i="5"/>
  <c r="K35" i="5"/>
  <c r="I30" i="5"/>
  <c r="K30" i="5"/>
  <c r="J48" i="5"/>
  <c r="I48" i="5"/>
  <c r="K48" i="5"/>
  <c r="I47" i="5"/>
  <c r="K47" i="5"/>
  <c r="I29" i="5"/>
  <c r="K29" i="5"/>
  <c r="J28" i="5"/>
  <c r="I28" i="5"/>
  <c r="G28" i="5"/>
  <c r="H28" i="5" s="1"/>
  <c r="K28" i="5"/>
  <c r="K23" i="5"/>
  <c r="I59" i="5"/>
  <c r="K59" i="5"/>
  <c r="J77" i="5"/>
  <c r="K77" i="5"/>
  <c r="J18" i="5"/>
  <c r="K18" i="5"/>
  <c r="I17" i="5"/>
  <c r="K17" i="5"/>
  <c r="K60" i="5"/>
  <c r="I78" i="5"/>
  <c r="K78" i="5"/>
  <c r="K67" i="5"/>
  <c r="I24" i="5"/>
  <c r="J24" i="5"/>
  <c r="K24" i="5"/>
  <c r="J12" i="5"/>
  <c r="I12" i="5"/>
  <c r="K12" i="5"/>
  <c r="K54" i="5"/>
  <c r="K11" i="5"/>
  <c r="I66" i="5"/>
  <c r="K66" i="5"/>
  <c r="I73" i="5"/>
  <c r="K73" i="5"/>
  <c r="K52" i="5"/>
  <c r="K72" i="5"/>
  <c r="I61" i="5"/>
  <c r="K61" i="5"/>
  <c r="J50" i="5"/>
  <c r="I6" i="5"/>
  <c r="G6" i="5"/>
  <c r="H6" i="5" s="1"/>
  <c r="J5" i="5"/>
  <c r="I5" i="5"/>
  <c r="G58" i="5" l="1"/>
  <c r="H58" i="5" s="1"/>
  <c r="I58" i="5"/>
  <c r="J58" i="5"/>
  <c r="L5" i="5"/>
  <c r="L6" i="5"/>
  <c r="J66" i="5"/>
  <c r="G47" i="5"/>
  <c r="H47" i="5" s="1"/>
  <c r="J11" i="5"/>
  <c r="J59" i="5"/>
  <c r="I68" i="5"/>
  <c r="G27" i="5"/>
  <c r="H27" i="5" s="1"/>
  <c r="G93" i="5"/>
  <c r="H93" i="5" s="1"/>
  <c r="G29" i="5"/>
  <c r="H29" i="5" s="1"/>
  <c r="J29" i="5"/>
  <c r="J67" i="5"/>
  <c r="I85" i="5"/>
  <c r="J78" i="5"/>
  <c r="J47" i="5"/>
  <c r="J6" i="5"/>
  <c r="J54" i="5"/>
  <c r="G41" i="5"/>
  <c r="H41" i="5" s="1"/>
  <c r="G108" i="5"/>
  <c r="H108" i="5" s="1"/>
  <c r="G85" i="5"/>
  <c r="H85" i="5" s="1"/>
  <c r="G37" i="5"/>
  <c r="H37" i="5" s="1"/>
  <c r="G5" i="5"/>
  <c r="H5" i="5" s="1"/>
  <c r="G48" i="5"/>
  <c r="H48" i="5" s="1"/>
  <c r="J72" i="5"/>
  <c r="J17" i="5"/>
  <c r="G99" i="5"/>
  <c r="H99" i="5" s="1"/>
  <c r="G62" i="5"/>
  <c r="H62" i="5" s="1"/>
  <c r="K74" i="5"/>
  <c r="K91" i="5"/>
  <c r="J62" i="5"/>
  <c r="K37" i="5"/>
  <c r="K56" i="5"/>
  <c r="G38" i="5"/>
  <c r="H38" i="5" s="1"/>
  <c r="G87" i="5"/>
  <c r="H87" i="5" s="1"/>
  <c r="G82" i="5"/>
  <c r="H82" i="5" s="1"/>
  <c r="G97" i="5"/>
  <c r="H97" i="5" s="1"/>
  <c r="K111" i="5"/>
  <c r="K75" i="5"/>
  <c r="I69" i="5"/>
  <c r="G75" i="5"/>
  <c r="H75" i="5" s="1"/>
  <c r="K81" i="5"/>
  <c r="G50" i="5"/>
  <c r="H50" i="5" s="1"/>
  <c r="K27" i="5"/>
  <c r="G76" i="5"/>
  <c r="H76" i="5" s="1"/>
  <c r="L50" i="5"/>
  <c r="I70" i="5"/>
  <c r="I44" i="5"/>
  <c r="K93" i="5"/>
  <c r="G43" i="5"/>
  <c r="H43" i="5" s="1"/>
  <c r="I27" i="5"/>
  <c r="G4" i="5"/>
  <c r="H4" i="5" s="1"/>
  <c r="K55" i="5"/>
  <c r="I105" i="5"/>
  <c r="K15" i="5"/>
  <c r="G49" i="5"/>
  <c r="H49" i="5" s="1"/>
  <c r="K21" i="5"/>
  <c r="I8" i="5"/>
  <c r="K9" i="5"/>
  <c r="K63" i="5"/>
  <c r="K46" i="5"/>
  <c r="I76" i="5"/>
  <c r="K106" i="5"/>
  <c r="J4" i="5"/>
  <c r="J49" i="5"/>
  <c r="K19" i="5"/>
  <c r="G63" i="5"/>
  <c r="H63" i="5" s="1"/>
  <c r="G46" i="5"/>
  <c r="H46" i="5" s="1"/>
  <c r="I93" i="5"/>
  <c r="K88" i="5"/>
  <c r="G3" i="5"/>
  <c r="H3" i="5" s="1"/>
  <c r="K33" i="5"/>
  <c r="K39" i="5"/>
  <c r="K64" i="5"/>
  <c r="K97" i="5"/>
  <c r="J3" i="5"/>
  <c r="G64" i="5"/>
  <c r="H64" i="5" s="1"/>
  <c r="G2" i="5"/>
  <c r="H2" i="5" s="1"/>
  <c r="J2" i="5"/>
  <c r="G73" i="5"/>
  <c r="H73" i="5" s="1"/>
  <c r="L73" i="5"/>
  <c r="L40" i="5"/>
  <c r="J40" i="5"/>
  <c r="G40" i="5"/>
  <c r="H40" i="5" s="1"/>
  <c r="K104" i="5"/>
  <c r="I104" i="5"/>
  <c r="G104" i="5"/>
  <c r="H104" i="5" s="1"/>
  <c r="G16" i="5"/>
  <c r="H16" i="5" s="1"/>
  <c r="L16" i="5"/>
  <c r="K43" i="5"/>
  <c r="I43" i="5"/>
  <c r="K102" i="5"/>
  <c r="I102" i="5"/>
  <c r="G7" i="5"/>
  <c r="H7" i="5" s="1"/>
  <c r="L7" i="5"/>
  <c r="K89" i="5"/>
  <c r="I89" i="5"/>
  <c r="G89" i="5"/>
  <c r="H89" i="5" s="1"/>
  <c r="L102" i="5"/>
  <c r="J102" i="5"/>
  <c r="K110" i="5"/>
  <c r="I110" i="5"/>
  <c r="G110" i="5"/>
  <c r="H110" i="5" s="1"/>
  <c r="K118" i="5"/>
  <c r="I118" i="5"/>
  <c r="K2" i="5"/>
  <c r="K3" i="5"/>
  <c r="K62" i="5"/>
  <c r="K4" i="5"/>
  <c r="K5" i="5"/>
  <c r="K6" i="5"/>
  <c r="K49" i="5"/>
  <c r="K50" i="5"/>
  <c r="I51" i="5"/>
  <c r="G52" i="5"/>
  <c r="H52" i="5" s="1"/>
  <c r="L52" i="5"/>
  <c r="J73" i="5"/>
  <c r="I54" i="5"/>
  <c r="G13" i="5"/>
  <c r="H13" i="5" s="1"/>
  <c r="L13" i="5"/>
  <c r="I16" i="5"/>
  <c r="G60" i="5"/>
  <c r="H60" i="5" s="1"/>
  <c r="L60" i="5"/>
  <c r="I77" i="5"/>
  <c r="G20" i="5"/>
  <c r="H20" i="5" s="1"/>
  <c r="L20" i="5"/>
  <c r="I26" i="5"/>
  <c r="G65" i="5"/>
  <c r="H65" i="5" s="1"/>
  <c r="L30" i="5"/>
  <c r="J30" i="5"/>
  <c r="K71" i="5"/>
  <c r="I71" i="5"/>
  <c r="L83" i="5"/>
  <c r="J83" i="5"/>
  <c r="K87" i="5"/>
  <c r="I87" i="5"/>
  <c r="G102" i="5"/>
  <c r="H102" i="5" s="1"/>
  <c r="L105" i="5"/>
  <c r="J105" i="5"/>
  <c r="L107" i="5"/>
  <c r="J107" i="5"/>
  <c r="G107" i="5"/>
  <c r="H107" i="5" s="1"/>
  <c r="K109" i="5"/>
  <c r="I109" i="5"/>
  <c r="L118" i="5"/>
  <c r="J118" i="5"/>
  <c r="G24" i="5"/>
  <c r="H24" i="5" s="1"/>
  <c r="L24" i="5"/>
  <c r="L79" i="5"/>
  <c r="J79" i="5"/>
  <c r="L99" i="5"/>
  <c r="J99" i="5"/>
  <c r="L43" i="5"/>
  <c r="J43" i="5"/>
  <c r="K107" i="5"/>
  <c r="I107" i="5"/>
  <c r="L124" i="5"/>
  <c r="J124" i="5"/>
  <c r="I7" i="5"/>
  <c r="G72" i="5"/>
  <c r="H72" i="5" s="1"/>
  <c r="L72" i="5"/>
  <c r="I10" i="5"/>
  <c r="G11" i="5"/>
  <c r="H11" i="5" s="1"/>
  <c r="L11" i="5"/>
  <c r="I14" i="5"/>
  <c r="G31" i="5"/>
  <c r="H31" i="5" s="1"/>
  <c r="L31" i="5"/>
  <c r="J16" i="5"/>
  <c r="I34" i="5"/>
  <c r="G80" i="5"/>
  <c r="H80" i="5" s="1"/>
  <c r="L80" i="5"/>
  <c r="I23" i="5"/>
  <c r="G25" i="5"/>
  <c r="H25" i="5" s="1"/>
  <c r="L25" i="5"/>
  <c r="G30" i="5"/>
  <c r="H30" i="5" s="1"/>
  <c r="L71" i="5"/>
  <c r="J71" i="5"/>
  <c r="K36" i="5"/>
  <c r="I36" i="5"/>
  <c r="G83" i="5"/>
  <c r="H83" i="5" s="1"/>
  <c r="L87" i="5"/>
  <c r="J87" i="5"/>
  <c r="K92" i="5"/>
  <c r="I92" i="5"/>
  <c r="G105" i="5"/>
  <c r="H105" i="5" s="1"/>
  <c r="L109" i="5"/>
  <c r="J109" i="5"/>
  <c r="K113" i="5"/>
  <c r="I113" i="5"/>
  <c r="G118" i="5"/>
  <c r="H118" i="5" s="1"/>
  <c r="K122" i="5"/>
  <c r="I122" i="5"/>
  <c r="G10" i="5"/>
  <c r="H10" i="5" s="1"/>
  <c r="L10" i="5"/>
  <c r="G34" i="5"/>
  <c r="H34" i="5" s="1"/>
  <c r="L34" i="5"/>
  <c r="J7" i="5"/>
  <c r="G9" i="5"/>
  <c r="H9" i="5" s="1"/>
  <c r="L9" i="5"/>
  <c r="G67" i="5"/>
  <c r="H67" i="5" s="1"/>
  <c r="L67" i="5"/>
  <c r="G18" i="5"/>
  <c r="H18" i="5" s="1"/>
  <c r="L18" i="5"/>
  <c r="J34" i="5"/>
  <c r="I65" i="5"/>
  <c r="L35" i="5"/>
  <c r="J35" i="5"/>
  <c r="L36" i="5"/>
  <c r="J36" i="5"/>
  <c r="G36" i="5"/>
  <c r="H36" i="5" s="1"/>
  <c r="K53" i="5"/>
  <c r="I53" i="5"/>
  <c r="L90" i="5"/>
  <c r="J90" i="5"/>
  <c r="L92" i="5"/>
  <c r="J92" i="5"/>
  <c r="G92" i="5"/>
  <c r="H92" i="5" s="1"/>
  <c r="L111" i="5"/>
  <c r="J111" i="5"/>
  <c r="L113" i="5"/>
  <c r="J113" i="5"/>
  <c r="G113" i="5"/>
  <c r="H113" i="5" s="1"/>
  <c r="K116" i="5"/>
  <c r="I116" i="5"/>
  <c r="L122" i="5"/>
  <c r="J122" i="5"/>
  <c r="G21" i="5"/>
  <c r="H21" i="5" s="1"/>
  <c r="L21" i="5"/>
  <c r="K45" i="5"/>
  <c r="I45" i="5"/>
  <c r="G45" i="5"/>
  <c r="H45" i="5" s="1"/>
  <c r="G51" i="5"/>
  <c r="H51" i="5" s="1"/>
  <c r="L51" i="5"/>
  <c r="G54" i="5"/>
  <c r="H54" i="5" s="1"/>
  <c r="L54" i="5"/>
  <c r="G77" i="5"/>
  <c r="H77" i="5" s="1"/>
  <c r="L77" i="5"/>
  <c r="G79" i="5"/>
  <c r="H79" i="5" s="1"/>
  <c r="K124" i="5"/>
  <c r="I124" i="5"/>
  <c r="G23" i="5"/>
  <c r="H23" i="5" s="1"/>
  <c r="L23" i="5"/>
  <c r="I52" i="5"/>
  <c r="J10" i="5"/>
  <c r="I60" i="5"/>
  <c r="G22" i="5"/>
  <c r="H22" i="5" s="1"/>
  <c r="L22" i="5"/>
  <c r="J23" i="5"/>
  <c r="I72" i="5"/>
  <c r="G81" i="5"/>
  <c r="H81" i="5" s="1"/>
  <c r="L81" i="5"/>
  <c r="J52" i="5"/>
  <c r="I11" i="5"/>
  <c r="G12" i="5"/>
  <c r="H12" i="5" s="1"/>
  <c r="L12" i="5"/>
  <c r="J13" i="5"/>
  <c r="I31" i="5"/>
  <c r="G78" i="5"/>
  <c r="H78" i="5" s="1"/>
  <c r="L78" i="5"/>
  <c r="J60" i="5"/>
  <c r="I80" i="5"/>
  <c r="G59" i="5"/>
  <c r="H59" i="5" s="1"/>
  <c r="L59" i="5"/>
  <c r="J20" i="5"/>
  <c r="I25" i="5"/>
  <c r="G55" i="5"/>
  <c r="H55" i="5" s="1"/>
  <c r="G35" i="5"/>
  <c r="H35" i="5" s="1"/>
  <c r="K38" i="5"/>
  <c r="I38" i="5"/>
  <c r="G90" i="5"/>
  <c r="H90" i="5" s="1"/>
  <c r="K96" i="5"/>
  <c r="I96" i="5"/>
  <c r="G111" i="5"/>
  <c r="H111" i="5" s="1"/>
  <c r="L116" i="5"/>
  <c r="J116" i="5"/>
  <c r="G122" i="5"/>
  <c r="H122" i="5" s="1"/>
  <c r="K125" i="5"/>
  <c r="I125" i="5"/>
  <c r="G17" i="5"/>
  <c r="H17" i="5" s="1"/>
  <c r="L17" i="5"/>
  <c r="K57" i="5"/>
  <c r="I57" i="5"/>
  <c r="L120" i="5"/>
  <c r="J120" i="5"/>
  <c r="G26" i="5"/>
  <c r="H26" i="5" s="1"/>
  <c r="L26" i="5"/>
  <c r="G120" i="5"/>
  <c r="H120" i="5" s="1"/>
  <c r="G14" i="5"/>
  <c r="H14" i="5" s="1"/>
  <c r="L14" i="5"/>
  <c r="G61" i="5"/>
  <c r="H61" i="5" s="1"/>
  <c r="L61" i="5"/>
  <c r="I13" i="5"/>
  <c r="I20" i="5"/>
  <c r="G8" i="5"/>
  <c r="H8" i="5" s="1"/>
  <c r="L8" i="5"/>
  <c r="G66" i="5"/>
  <c r="H66" i="5" s="1"/>
  <c r="L66" i="5"/>
  <c r="I67" i="5"/>
  <c r="G15" i="5"/>
  <c r="H15" i="5" s="1"/>
  <c r="L15" i="5"/>
  <c r="J31" i="5"/>
  <c r="I18" i="5"/>
  <c r="G19" i="5"/>
  <c r="H19" i="5" s="1"/>
  <c r="L19" i="5"/>
  <c r="J80" i="5"/>
  <c r="I22" i="5"/>
  <c r="G56" i="5"/>
  <c r="H56" i="5" s="1"/>
  <c r="L56" i="5"/>
  <c r="J25" i="5"/>
  <c r="L38" i="5"/>
  <c r="J38" i="5"/>
  <c r="K40" i="5"/>
  <c r="I40" i="5"/>
  <c r="L96" i="5"/>
  <c r="J96" i="5"/>
  <c r="G96" i="5"/>
  <c r="H96" i="5" s="1"/>
  <c r="K99" i="5"/>
  <c r="I99" i="5"/>
  <c r="G116" i="5"/>
  <c r="H116" i="5" s="1"/>
  <c r="K120" i="5"/>
  <c r="I120" i="5"/>
  <c r="L125" i="5"/>
  <c r="J125" i="5"/>
  <c r="L57" i="5"/>
  <c r="J57" i="5"/>
  <c r="L53" i="5"/>
  <c r="J53" i="5"/>
  <c r="L45" i="5"/>
  <c r="J45" i="5"/>
  <c r="L89" i="5"/>
  <c r="J89" i="5"/>
  <c r="L104" i="5"/>
  <c r="J104" i="5"/>
  <c r="L110" i="5"/>
  <c r="J110" i="5"/>
  <c r="L55" i="5"/>
  <c r="L65" i="5"/>
  <c r="L75" i="5"/>
  <c r="L27" i="5"/>
  <c r="L63" i="5"/>
  <c r="L64" i="5"/>
  <c r="L28" i="5"/>
  <c r="L29" i="5"/>
  <c r="L47" i="5"/>
  <c r="L48" i="5"/>
  <c r="L46" i="5"/>
  <c r="G57" i="5"/>
  <c r="H57" i="5" s="1"/>
  <c r="L32" i="5"/>
  <c r="J32" i="5"/>
  <c r="L82" i="5"/>
  <c r="J82" i="5"/>
  <c r="G53" i="5"/>
  <c r="H53" i="5" s="1"/>
  <c r="L42" i="5"/>
  <c r="J42" i="5"/>
  <c r="L86" i="5"/>
  <c r="J86" i="5"/>
  <c r="L94" i="5"/>
  <c r="J94" i="5"/>
  <c r="L98" i="5"/>
  <c r="J98" i="5"/>
  <c r="L101" i="5"/>
  <c r="J101" i="5"/>
  <c r="L115" i="5"/>
  <c r="J115" i="5"/>
  <c r="L74" i="5"/>
  <c r="J74" i="5"/>
  <c r="G32" i="5"/>
  <c r="H32" i="5" s="1"/>
  <c r="L70" i="5"/>
  <c r="J70" i="5"/>
  <c r="L68" i="5"/>
  <c r="J68" i="5"/>
  <c r="L84" i="5"/>
  <c r="J84" i="5"/>
  <c r="G86" i="5"/>
  <c r="H86" i="5" s="1"/>
  <c r="L91" i="5"/>
  <c r="J91" i="5"/>
  <c r="G94" i="5"/>
  <c r="H94" i="5" s="1"/>
  <c r="G98" i="5"/>
  <c r="H98" i="5" s="1"/>
  <c r="G101" i="5"/>
  <c r="H101" i="5" s="1"/>
  <c r="L106" i="5"/>
  <c r="J106" i="5"/>
  <c r="L112" i="5"/>
  <c r="J112" i="5"/>
  <c r="G115" i="5"/>
  <c r="H115" i="5" s="1"/>
  <c r="L117" i="5"/>
  <c r="J117" i="5"/>
  <c r="L119" i="5"/>
  <c r="J119" i="5"/>
  <c r="L121" i="5"/>
  <c r="J121" i="5"/>
  <c r="L123" i="5"/>
  <c r="J123" i="5"/>
  <c r="L126" i="5"/>
  <c r="J126" i="5"/>
  <c r="L127" i="5"/>
  <c r="J127" i="5"/>
  <c r="L69" i="5"/>
  <c r="J69" i="5"/>
  <c r="G74" i="5"/>
  <c r="H74" i="5" s="1"/>
  <c r="L33" i="5"/>
  <c r="J33" i="5"/>
  <c r="G70" i="5"/>
  <c r="H70" i="5" s="1"/>
  <c r="L39" i="5"/>
  <c r="J39" i="5"/>
  <c r="G68" i="5"/>
  <c r="H68" i="5" s="1"/>
  <c r="L44" i="5"/>
  <c r="J44" i="5"/>
  <c r="G84" i="5"/>
  <c r="H84" i="5" s="1"/>
  <c r="L88" i="5"/>
  <c r="J88" i="5"/>
  <c r="G91" i="5"/>
  <c r="H91" i="5" s="1"/>
  <c r="L95" i="5"/>
  <c r="J95" i="5"/>
  <c r="L103" i="5"/>
  <c r="J103" i="5"/>
  <c r="G106" i="5"/>
  <c r="H106" i="5" s="1"/>
  <c r="G112" i="5"/>
  <c r="H112" i="5" s="1"/>
  <c r="G117" i="5"/>
  <c r="H117" i="5" s="1"/>
  <c r="G119" i="5"/>
  <c r="H119" i="5" s="1"/>
  <c r="G121" i="5"/>
  <c r="H121" i="5" s="1"/>
  <c r="G123" i="5"/>
  <c r="H123" i="5" s="1"/>
  <c r="G126" i="5"/>
  <c r="H126" i="5" s="1"/>
  <c r="G127" i="5"/>
  <c r="H127" i="5" s="1"/>
  <c r="G69" i="5"/>
  <c r="H69" i="5" s="1"/>
  <c r="L76" i="5"/>
  <c r="J76" i="5"/>
  <c r="I32" i="5"/>
  <c r="G33" i="5"/>
  <c r="H33" i="5" s="1"/>
  <c r="L37" i="5"/>
  <c r="J37" i="5"/>
  <c r="I82" i="5"/>
  <c r="G39" i="5"/>
  <c r="H39" i="5" s="1"/>
  <c r="L41" i="5"/>
  <c r="J41" i="5"/>
  <c r="I42" i="5"/>
  <c r="G44" i="5"/>
  <c r="H44" i="5" s="1"/>
  <c r="L85" i="5"/>
  <c r="J85" i="5"/>
  <c r="I86" i="5"/>
  <c r="G88" i="5"/>
  <c r="H88" i="5" s="1"/>
  <c r="L93" i="5"/>
  <c r="J93" i="5"/>
  <c r="I94" i="5"/>
  <c r="G95" i="5"/>
  <c r="H95" i="5" s="1"/>
  <c r="L97" i="5"/>
  <c r="J97" i="5"/>
  <c r="I98" i="5"/>
  <c r="L100" i="5"/>
  <c r="J100" i="5"/>
  <c r="I101" i="5"/>
  <c r="G103" i="5"/>
  <c r="H103" i="5" s="1"/>
  <c r="L108" i="5"/>
  <c r="J108" i="5"/>
  <c r="L114" i="5"/>
  <c r="J114" i="5"/>
  <c r="I115" i="5"/>
  <c r="I117" i="5"/>
  <c r="I119" i="5"/>
  <c r="I121" i="5"/>
  <c r="I123" i="5"/>
  <c r="I126" i="5"/>
  <c r="I127" i="5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J25" i="2"/>
  <c r="I26" i="2"/>
  <c r="J26" i="2"/>
  <c r="I27" i="2"/>
  <c r="J27" i="2"/>
  <c r="I29" i="2"/>
  <c r="J29" i="2"/>
  <c r="I28" i="2"/>
  <c r="I31" i="2"/>
  <c r="I32" i="2"/>
  <c r="I33" i="2"/>
  <c r="I34" i="2"/>
  <c r="I35" i="2"/>
  <c r="I36" i="2"/>
  <c r="I37" i="2"/>
  <c r="I38" i="2"/>
  <c r="I39" i="2"/>
  <c r="I40" i="2"/>
  <c r="I41" i="2"/>
  <c r="I2" i="2"/>
  <c r="G3" i="2" l="1"/>
  <c r="G4" i="2"/>
  <c r="G5" i="2"/>
  <c r="G6" i="2"/>
  <c r="G7" i="2"/>
  <c r="G8" i="2"/>
  <c r="G9" i="2"/>
  <c r="G10" i="2"/>
  <c r="H10" i="2"/>
  <c r="G11" i="2"/>
  <c r="G12" i="2"/>
  <c r="G13" i="2"/>
  <c r="G14" i="2"/>
  <c r="H14" i="2"/>
  <c r="G15" i="2"/>
  <c r="G16" i="2"/>
  <c r="G17" i="2"/>
  <c r="G18" i="2"/>
  <c r="H18" i="2"/>
  <c r="G19" i="2"/>
  <c r="G20" i="2"/>
  <c r="G21" i="2"/>
  <c r="G22" i="2"/>
  <c r="G23" i="2"/>
  <c r="G24" i="2"/>
  <c r="G25" i="2"/>
  <c r="H25" i="2"/>
  <c r="G26" i="2"/>
  <c r="H26" i="2"/>
  <c r="G27" i="2"/>
  <c r="H27" i="2"/>
  <c r="G29" i="2"/>
  <c r="H29" i="2"/>
  <c r="G28" i="2"/>
  <c r="G31" i="2"/>
  <c r="H31" i="2"/>
  <c r="G32" i="2"/>
  <c r="G33" i="2"/>
  <c r="G34" i="2"/>
  <c r="G35" i="2"/>
  <c r="H35" i="2"/>
  <c r="G36" i="2"/>
  <c r="G37" i="2"/>
  <c r="H37" i="2"/>
  <c r="G38" i="2"/>
  <c r="G39" i="2"/>
  <c r="G40" i="2"/>
  <c r="G41" i="2"/>
  <c r="H41" i="2"/>
  <c r="G2" i="2"/>
  <c r="E5" i="3"/>
  <c r="F5" i="3" s="1"/>
  <c r="E4" i="3"/>
  <c r="F4" i="3" s="1"/>
  <c r="E3" i="3"/>
  <c r="F3" i="3" s="1"/>
  <c r="E2" i="3"/>
  <c r="F2" i="3" s="1"/>
  <c r="E7" i="3"/>
  <c r="F7" i="3" s="1"/>
  <c r="E6" i="3"/>
  <c r="F6" i="3" s="1"/>
  <c r="J3" i="2"/>
  <c r="J4" i="2"/>
  <c r="J5" i="2"/>
  <c r="E5" i="2"/>
  <c r="F5" i="2" s="1"/>
  <c r="H6" i="2"/>
  <c r="J7" i="2"/>
  <c r="E7" i="2"/>
  <c r="F7" i="2" s="1"/>
  <c r="H8" i="2"/>
  <c r="H9" i="2"/>
  <c r="J11" i="2"/>
  <c r="E11" i="2"/>
  <c r="F11" i="2" s="1"/>
  <c r="J12" i="2"/>
  <c r="J13" i="2"/>
  <c r="J15" i="2"/>
  <c r="E15" i="2"/>
  <c r="F15" i="2" s="1"/>
  <c r="H16" i="2"/>
  <c r="H17" i="2"/>
  <c r="J19" i="2"/>
  <c r="J20" i="2"/>
  <c r="J21" i="2"/>
  <c r="E21" i="2"/>
  <c r="F21" i="2" s="1"/>
  <c r="J23" i="2"/>
  <c r="E23" i="2"/>
  <c r="F23" i="2" s="1"/>
  <c r="H24" i="2"/>
  <c r="E25" i="2"/>
  <c r="F25" i="2" s="1"/>
  <c r="E26" i="2"/>
  <c r="F26" i="2" s="1"/>
  <c r="E27" i="2"/>
  <c r="F27" i="2" s="1"/>
  <c r="E29" i="2"/>
  <c r="F29" i="2" s="1"/>
  <c r="J28" i="2"/>
  <c r="J32" i="2"/>
  <c r="E32" i="2"/>
  <c r="F32" i="2" s="1"/>
  <c r="J36" i="2"/>
  <c r="J38" i="2"/>
  <c r="J39" i="2"/>
  <c r="E39" i="2"/>
  <c r="F39" i="2" s="1"/>
  <c r="J40" i="2"/>
  <c r="J2" i="2"/>
  <c r="E22" i="2" l="1"/>
  <c r="F22" i="2" s="1"/>
  <c r="J22" i="2"/>
  <c r="E35" i="2"/>
  <c r="F35" i="2" s="1"/>
  <c r="J35" i="2"/>
  <c r="E34" i="2"/>
  <c r="F34" i="2" s="1"/>
  <c r="J34" i="2"/>
  <c r="H40" i="2"/>
  <c r="H34" i="2"/>
  <c r="H28" i="2"/>
  <c r="H21" i="2"/>
  <c r="H13" i="2"/>
  <c r="H5" i="2"/>
  <c r="H22" i="2"/>
  <c r="E38" i="2"/>
  <c r="F38" i="2" s="1"/>
  <c r="E33" i="2"/>
  <c r="F33" i="2" s="1"/>
  <c r="J33" i="2"/>
  <c r="E20" i="2"/>
  <c r="F20" i="2" s="1"/>
  <c r="E10" i="2"/>
  <c r="F10" i="2" s="1"/>
  <c r="J10" i="2"/>
  <c r="E4" i="2"/>
  <c r="F4" i="2" s="1"/>
  <c r="H39" i="2"/>
  <c r="H33" i="2"/>
  <c r="H20" i="2"/>
  <c r="H12" i="2"/>
  <c r="H4" i="2"/>
  <c r="E6" i="2"/>
  <c r="F6" i="2" s="1"/>
  <c r="J6" i="2"/>
  <c r="E2" i="2"/>
  <c r="F2" i="2" s="1"/>
  <c r="E37" i="2"/>
  <c r="F37" i="2" s="1"/>
  <c r="J37" i="2"/>
  <c r="E24" i="2"/>
  <c r="F24" i="2" s="1"/>
  <c r="J24" i="2"/>
  <c r="E19" i="2"/>
  <c r="F19" i="2" s="1"/>
  <c r="E13" i="2"/>
  <c r="F13" i="2" s="1"/>
  <c r="E8" i="2"/>
  <c r="F8" i="2" s="1"/>
  <c r="J8" i="2"/>
  <c r="E3" i="2"/>
  <c r="F3" i="2" s="1"/>
  <c r="E9" i="2"/>
  <c r="F9" i="2" s="1"/>
  <c r="J9" i="2"/>
  <c r="E41" i="2"/>
  <c r="F41" i="2" s="1"/>
  <c r="J41" i="2"/>
  <c r="E31" i="2"/>
  <c r="F31" i="2" s="1"/>
  <c r="J31" i="2"/>
  <c r="H38" i="2"/>
  <c r="H36" i="2"/>
  <c r="H32" i="2"/>
  <c r="H23" i="2"/>
  <c r="H19" i="2"/>
  <c r="H15" i="2"/>
  <c r="H11" i="2"/>
  <c r="H7" i="2"/>
  <c r="H3" i="2"/>
  <c r="E17" i="2"/>
  <c r="F17" i="2" s="1"/>
  <c r="J17" i="2"/>
  <c r="E16" i="2"/>
  <c r="F16" i="2" s="1"/>
  <c r="J16" i="2"/>
  <c r="E14" i="2"/>
  <c r="F14" i="2" s="1"/>
  <c r="J14" i="2"/>
  <c r="E40" i="2"/>
  <c r="F40" i="2" s="1"/>
  <c r="E36" i="2"/>
  <c r="F36" i="2" s="1"/>
  <c r="E28" i="2"/>
  <c r="F28" i="2" s="1"/>
  <c r="E18" i="2"/>
  <c r="F18" i="2" s="1"/>
  <c r="J18" i="2"/>
  <c r="E12" i="2"/>
  <c r="F12" i="2" s="1"/>
  <c r="H2" i="2"/>
</calcChain>
</file>

<file path=xl/sharedStrings.xml><?xml version="1.0" encoding="utf-8"?>
<sst xmlns="http://schemas.openxmlformats.org/spreadsheetml/2006/main" count="1050" uniqueCount="587">
  <si>
    <t>Kit</t>
  </si>
  <si>
    <t>Immune System Health Pack - Vegetarian</t>
  </si>
  <si>
    <t>Immune System Health Pack</t>
  </si>
  <si>
    <t>Bars</t>
  </si>
  <si>
    <t>T</t>
  </si>
  <si>
    <t>C</t>
  </si>
  <si>
    <t>W</t>
  </si>
  <si>
    <t>Whole Food Fiber</t>
  </si>
  <si>
    <t>Whey Pro Complete</t>
  </si>
  <si>
    <t>S</t>
  </si>
  <si>
    <t>Wheat Germ Oil</t>
  </si>
  <si>
    <t>Tuna Omega-3 Chewable</t>
  </si>
  <si>
    <t>Tuna Omega-3 Oil</t>
  </si>
  <si>
    <t>Spleen Desiccated</t>
  </si>
  <si>
    <t>Spanish Black Radish</t>
  </si>
  <si>
    <t>Soybean Lecithin</t>
  </si>
  <si>
    <t>Sesame Seed Oil</t>
  </si>
  <si>
    <t>Ribonucleic Acid (RNA)</t>
  </si>
  <si>
    <t>ProSynbiotic</t>
  </si>
  <si>
    <t>Prolamine Iodine Plus</t>
  </si>
  <si>
    <t>Prolamine Iodine</t>
  </si>
  <si>
    <t>Prebiotic Inulin</t>
  </si>
  <si>
    <t>Organically Bound Minerals</t>
  </si>
  <si>
    <t>Okra Pepsin E3</t>
  </si>
  <si>
    <t>Niacinamide B6</t>
  </si>
  <si>
    <t>Magnesium Lactate</t>
  </si>
  <si>
    <t>Inositol Powder</t>
  </si>
  <si>
    <t>Inositol</t>
  </si>
  <si>
    <t>Hemp Oil</t>
  </si>
  <si>
    <t>Garlic</t>
  </si>
  <si>
    <t>Folic Acid B12</t>
  </si>
  <si>
    <t>Enzycore</t>
  </si>
  <si>
    <t>Epimune Complex</t>
  </si>
  <si>
    <t>Collinsonia Root</t>
  </si>
  <si>
    <t>Cod Liver Oil</t>
  </si>
  <si>
    <t>Choline</t>
  </si>
  <si>
    <t>Calcium Lactate Powder</t>
  </si>
  <si>
    <t>Calcium Lactate</t>
  </si>
  <si>
    <t>Calamari Omega-3 Liquid</t>
  </si>
  <si>
    <t>Black Currant Seed Oil</t>
  </si>
  <si>
    <t>Betaine Hydrochloride</t>
  </si>
  <si>
    <t>B6-Niacinamide</t>
  </si>
  <si>
    <t>Adrenal Desiccated</t>
  </si>
  <si>
    <t>$ SLP Increase</t>
  </si>
  <si>
    <t>Product Name</t>
  </si>
  <si>
    <t>Type</t>
  </si>
  <si>
    <t>Size</t>
  </si>
  <si>
    <t>Product Number</t>
  </si>
  <si>
    <t>% SLP Increase</t>
  </si>
  <si>
    <t>A1100</t>
  </si>
  <si>
    <t>A1150</t>
  </si>
  <si>
    <t>A1200</t>
  </si>
  <si>
    <t>A1250</t>
  </si>
  <si>
    <t>A1300</t>
  </si>
  <si>
    <t>A1350</t>
  </si>
  <si>
    <t>A1400</t>
  </si>
  <si>
    <t>A1450</t>
  </si>
  <si>
    <t>A1480</t>
  </si>
  <si>
    <t>A1500</t>
  </si>
  <si>
    <t>A1550</t>
  </si>
  <si>
    <t>A1800</t>
  </si>
  <si>
    <t>A1850</t>
  </si>
  <si>
    <t>A1900</t>
  </si>
  <si>
    <t>A1950</t>
  </si>
  <si>
    <t>A2000</t>
  </si>
  <si>
    <t>A2050</t>
  </si>
  <si>
    <t>A3000</t>
  </si>
  <si>
    <t>A3010</t>
  </si>
  <si>
    <t>A3020</t>
  </si>
  <si>
    <t>A3030</t>
  </si>
  <si>
    <t>A3040</t>
  </si>
  <si>
    <t>A3050</t>
  </si>
  <si>
    <t>A5005</t>
  </si>
  <si>
    <t>A5105</t>
  </si>
  <si>
    <t>A5205</t>
  </si>
  <si>
    <t>A5305</t>
  </si>
  <si>
    <t>A5405</t>
  </si>
  <si>
    <t>A5505</t>
  </si>
  <si>
    <t>E7700</t>
  </si>
  <si>
    <t>E7800</t>
  </si>
  <si>
    <t>E7900</t>
  </si>
  <si>
    <t>E8000</t>
  </si>
  <si>
    <t>E8100</t>
  </si>
  <si>
    <t>Canine Adrenal Support, 0.9 oz (25 g)</t>
  </si>
  <si>
    <t>Canine Adrenal Support, 3.5 oz (100 g)</t>
  </si>
  <si>
    <t>Canine Cardiac Support, 0.9 oz (25 g)</t>
  </si>
  <si>
    <t>Canine Cardiac Support, 3.5 oz (100 g)</t>
  </si>
  <si>
    <t>Canine Dermal Support, 1.1 oz (30 g)</t>
  </si>
  <si>
    <t>Canine Dermal Support, 4.4 oz (125 g)</t>
  </si>
  <si>
    <t>Canine Enteric Support, 1.1 oz (30 g)</t>
  </si>
  <si>
    <t>Canine Enteric Support, 3.9 oz (110 g)</t>
  </si>
  <si>
    <t>Canine Flex Support, 100 Wafers</t>
  </si>
  <si>
    <t>Canine Hepatic Support, 1.1 oz (30 g)</t>
  </si>
  <si>
    <t>Canine Hepatic Support, 3.9 oz (110 g)</t>
  </si>
  <si>
    <t>Canine Immune System Support, 1.1 oz (30 g)</t>
  </si>
  <si>
    <t>Canine Renal Support, 1.1 oz (30 g)</t>
  </si>
  <si>
    <t>Canine Renal Support, 3.9 oz (110 g)</t>
  </si>
  <si>
    <t>Canine Thyroid Support, 0.9 oz (25 g)</t>
  </si>
  <si>
    <t>Canine Thyroid Support, 3.5 oz (100 g)</t>
  </si>
  <si>
    <t>Canine Whole Body Support, 0.9 oz (25 g)</t>
  </si>
  <si>
    <t>Canine Whole Body Support, 3.5 oz (100 g)</t>
  </si>
  <si>
    <t>VF Bio-Dent For Pets, 90 Tablets</t>
  </si>
  <si>
    <t>VF Antronex For Pets, 90 Tablets</t>
  </si>
  <si>
    <t>VF Thymex For Pets, 90 Tablets</t>
  </si>
  <si>
    <t>Canine Hemp Oil Complex, 60 Softgels</t>
  </si>
  <si>
    <t>VF Hemp Oil Liquid 30 mL (1 fl oz)</t>
  </si>
  <si>
    <t>Feline Cardiac Support, 90 Tablets</t>
  </si>
  <si>
    <t>Feline Enteric Support, 90 Tablets</t>
  </si>
  <si>
    <t>Feline Hepatic Support, 90 Tablets</t>
  </si>
  <si>
    <t>Feline Immune System Support, 90 Tablets</t>
  </si>
  <si>
    <t>Feline Renal Support, 90 Tablets</t>
  </si>
  <si>
    <t>Feline Whole Body Support, 90 Tablets</t>
  </si>
  <si>
    <t>Equine GI Support, 30 oz (850 g)</t>
  </si>
  <si>
    <t>Equine Immune Support, 30 oz (850 g)</t>
  </si>
  <si>
    <t>Equine Metabolic Support, 40 oz (1134 g)</t>
  </si>
  <si>
    <t>Equine Mobility Support, 40 oz (1134 g)</t>
  </si>
  <si>
    <t>Equine Performance, 30 oz (850 g)</t>
  </si>
  <si>
    <t>VF Omega-3, 90 Softgels</t>
  </si>
  <si>
    <t>T1025</t>
  </si>
  <si>
    <t>Omega-3 Index Plus Test</t>
  </si>
  <si>
    <t>T1030</t>
  </si>
  <si>
    <t>Microbiome Test Kit</t>
  </si>
  <si>
    <t>T2000</t>
  </si>
  <si>
    <t>Omega-3 Index for Pets Test Kit</t>
  </si>
  <si>
    <t>0300</t>
  </si>
  <si>
    <t>M0300</t>
  </si>
  <si>
    <t>M0350</t>
  </si>
  <si>
    <t>Standard Process Test Kit</t>
  </si>
  <si>
    <t>MediHerb Test Kit</t>
  </si>
  <si>
    <t>MediHerb Liquid Test Kit</t>
  </si>
  <si>
    <t>M1050</t>
  </si>
  <si>
    <t>M1055</t>
  </si>
  <si>
    <t>M1110</t>
  </si>
  <si>
    <t>M1115</t>
  </si>
  <si>
    <t>M1123</t>
  </si>
  <si>
    <t>M1127</t>
  </si>
  <si>
    <t>M1152</t>
  </si>
  <si>
    <t>M1157</t>
  </si>
  <si>
    <t>M1173</t>
  </si>
  <si>
    <t>M1190</t>
  </si>
  <si>
    <t>M1195</t>
  </si>
  <si>
    <t>M1202</t>
  </si>
  <si>
    <t>M1205</t>
  </si>
  <si>
    <t>M1240</t>
  </si>
  <si>
    <t>M1245</t>
  </si>
  <si>
    <t>M1260</t>
  </si>
  <si>
    <t>M1300</t>
  </si>
  <si>
    <t>M1310</t>
  </si>
  <si>
    <t>M1313</t>
  </si>
  <si>
    <t>M1315</t>
  </si>
  <si>
    <t>M1320</t>
  </si>
  <si>
    <t>M1325</t>
  </si>
  <si>
    <t>M1345</t>
  </si>
  <si>
    <t>M1372</t>
  </si>
  <si>
    <t>M1378</t>
  </si>
  <si>
    <t>M1382</t>
  </si>
  <si>
    <t>M1393</t>
  </si>
  <si>
    <t>M1395</t>
  </si>
  <si>
    <t>M1410</t>
  </si>
  <si>
    <t>M1435</t>
  </si>
  <si>
    <t>M1437</t>
  </si>
  <si>
    <t>M1445</t>
  </si>
  <si>
    <t>M1448</t>
  </si>
  <si>
    <t>M1456</t>
  </si>
  <si>
    <t>M1462</t>
  </si>
  <si>
    <t>M1468</t>
  </si>
  <si>
    <t>M1470</t>
  </si>
  <si>
    <t>M1475</t>
  </si>
  <si>
    <t>M1490</t>
  </si>
  <si>
    <t>M1600</t>
  </si>
  <si>
    <t>M1610</t>
  </si>
  <si>
    <t>M1620</t>
  </si>
  <si>
    <t>M1630</t>
  </si>
  <si>
    <t>M1635</t>
  </si>
  <si>
    <t>M1650</t>
  </si>
  <si>
    <t>M1660</t>
  </si>
  <si>
    <t>M1670</t>
  </si>
  <si>
    <t>M1680</t>
  </si>
  <si>
    <t>M1690</t>
  </si>
  <si>
    <t>M1710</t>
  </si>
  <si>
    <t>M1720</t>
  </si>
  <si>
    <t>M1730</t>
  </si>
  <si>
    <t>M1740</t>
  </si>
  <si>
    <t>M1750</t>
  </si>
  <si>
    <t>M1760</t>
  </si>
  <si>
    <t>M1765</t>
  </si>
  <si>
    <t>M1770</t>
  </si>
  <si>
    <t>M1780</t>
  </si>
  <si>
    <t>M1785</t>
  </si>
  <si>
    <t>M1790</t>
  </si>
  <si>
    <t>M1795</t>
  </si>
  <si>
    <t>M1800</t>
  </si>
  <si>
    <t>M1810</t>
  </si>
  <si>
    <t>M1820</t>
  </si>
  <si>
    <t>M1830</t>
  </si>
  <si>
    <t>M1840</t>
  </si>
  <si>
    <t>M1850</t>
  </si>
  <si>
    <t>M1880</t>
  </si>
  <si>
    <t>M4405</t>
  </si>
  <si>
    <t>M4410</t>
  </si>
  <si>
    <t>M4450</t>
  </si>
  <si>
    <t>M4460</t>
  </si>
  <si>
    <t>M4465</t>
  </si>
  <si>
    <t>M4490</t>
  </si>
  <si>
    <t>M4500</t>
  </si>
  <si>
    <t>M6600</t>
  </si>
  <si>
    <t>M6620</t>
  </si>
  <si>
    <t>M6630</t>
  </si>
  <si>
    <t>M6640</t>
  </si>
  <si>
    <t>M6680</t>
  </si>
  <si>
    <t>M6740</t>
  </si>
  <si>
    <t>M6780</t>
  </si>
  <si>
    <t>M6800</t>
  </si>
  <si>
    <t>M6805</t>
  </si>
  <si>
    <t>M6820</t>
  </si>
  <si>
    <t>M6920</t>
  </si>
  <si>
    <t>M6930</t>
  </si>
  <si>
    <t>M6934</t>
  </si>
  <si>
    <t>M6980</t>
  </si>
  <si>
    <t>M7010</t>
  </si>
  <si>
    <t>M7020</t>
  </si>
  <si>
    <t>M7030</t>
  </si>
  <si>
    <t>M7050</t>
  </si>
  <si>
    <t>M7060</t>
  </si>
  <si>
    <t>M7097</t>
  </si>
  <si>
    <t>M7160</t>
  </si>
  <si>
    <t>M7190</t>
  </si>
  <si>
    <t>M7200</t>
  </si>
  <si>
    <t>M7210</t>
  </si>
  <si>
    <t>M7240</t>
  </si>
  <si>
    <t>M7270</t>
  </si>
  <si>
    <t>M7360</t>
  </si>
  <si>
    <t>M7370</t>
  </si>
  <si>
    <t>M7390</t>
  </si>
  <si>
    <t>M7400</t>
  </si>
  <si>
    <t>M7420</t>
  </si>
  <si>
    <t>M7430</t>
  </si>
  <si>
    <t>M7440</t>
  </si>
  <si>
    <t>M7450</t>
  </si>
  <si>
    <t>M7470</t>
  </si>
  <si>
    <t>M7490</t>
  </si>
  <si>
    <t>M7510</t>
  </si>
  <si>
    <t>M7540</t>
  </si>
  <si>
    <t>mL</t>
  </si>
  <si>
    <t>ml</t>
  </si>
  <si>
    <t>Adrenal Complex</t>
  </si>
  <si>
    <t>Andrographis Complex</t>
  </si>
  <si>
    <t>Astragalus Complex</t>
  </si>
  <si>
    <t>Boswellia Complex</t>
  </si>
  <si>
    <t>Broncafect®</t>
  </si>
  <si>
    <t>Burdock Complex</t>
  </si>
  <si>
    <t>Chaste Tree</t>
  </si>
  <si>
    <t>Coleus Forte</t>
  </si>
  <si>
    <t>Cramplex</t>
  </si>
  <si>
    <t>Cranberry Complex</t>
  </si>
  <si>
    <t>DermaCo</t>
  </si>
  <si>
    <t>Echinacea Premium</t>
  </si>
  <si>
    <t>Evening Primrose Oil</t>
  </si>
  <si>
    <t>FemCo</t>
  </si>
  <si>
    <t>Ganoderma &amp; Shiitake</t>
  </si>
  <si>
    <t>Ginkgo Forte</t>
  </si>
  <si>
    <t>Golden Seal 500mg</t>
  </si>
  <si>
    <t>Gotu Kola Complex</t>
  </si>
  <si>
    <t>Gut Flora Complex</t>
  </si>
  <si>
    <t>Gymnema</t>
  </si>
  <si>
    <t>Kava Forte</t>
  </si>
  <si>
    <t>Livton® Complex</t>
  </si>
  <si>
    <t>ProstaCo</t>
  </si>
  <si>
    <t>Rehmannia Complex</t>
  </si>
  <si>
    <t>Rhodiola &amp; Ginseng Complex</t>
  </si>
  <si>
    <t>Saligesic</t>
  </si>
  <si>
    <t>Eleuthero</t>
  </si>
  <si>
    <t>Sinus Forte</t>
  </si>
  <si>
    <t>Thyroid Complex</t>
  </si>
  <si>
    <t>Tribulus</t>
  </si>
  <si>
    <t>Turmeric Forte</t>
  </si>
  <si>
    <t>Viranon</t>
  </si>
  <si>
    <t>Vitanox®</t>
  </si>
  <si>
    <t>Wild Yam Complex</t>
  </si>
  <si>
    <t>Wormwood Complex</t>
  </si>
  <si>
    <t>Myrrh Forte</t>
  </si>
  <si>
    <t>Metabol Complex</t>
  </si>
  <si>
    <t>Milk Thistle Forte</t>
  </si>
  <si>
    <t>Ashwagandha Complex</t>
  </si>
  <si>
    <t>Berberine Active</t>
  </si>
  <si>
    <t>Black Cumin Seed Forte</t>
  </si>
  <si>
    <t>Cat's Claw Forte</t>
  </si>
  <si>
    <t>Hawthorn</t>
  </si>
  <si>
    <t>ChelaCo</t>
  </si>
  <si>
    <t>Nevaton Forte</t>
  </si>
  <si>
    <t>Garlic Forte</t>
  </si>
  <si>
    <t>DiGest Forte</t>
  </si>
  <si>
    <t>Ashwagandha Forte</t>
  </si>
  <si>
    <t>AllergCo</t>
  </si>
  <si>
    <t>LivCo®</t>
  </si>
  <si>
    <t>HerbaVital</t>
  </si>
  <si>
    <t>Colax</t>
  </si>
  <si>
    <t>Vascular Care Complex</t>
  </si>
  <si>
    <t>Nervagesic</t>
  </si>
  <si>
    <t>St John's Wort 1.8g</t>
  </si>
  <si>
    <t>Rhodiola &amp; Schisandra</t>
  </si>
  <si>
    <t>Bacopa Complex</t>
  </si>
  <si>
    <t>Bone Complex</t>
  </si>
  <si>
    <t>PulmaCo</t>
  </si>
  <si>
    <t>HiPep</t>
  </si>
  <si>
    <t>ResCo®</t>
  </si>
  <si>
    <t>Valerian Complex</t>
  </si>
  <si>
    <t>Adrenal Tonic Phytosynergist®</t>
  </si>
  <si>
    <t>Broncafect Phytosynergist®</t>
  </si>
  <si>
    <t>DiGest Phytosynergist®</t>
  </si>
  <si>
    <t>Fe-Max Iron Tonic Phytosynergist®</t>
  </si>
  <si>
    <t>Herbal Throat Spray Phytosynergist®</t>
  </si>
  <si>
    <t>ResCo Phytosynergist®</t>
  </si>
  <si>
    <t>UriCo Phytosynergist®</t>
  </si>
  <si>
    <t>Albizia 1:2</t>
  </si>
  <si>
    <t>Ashwagandha 1:1</t>
  </si>
  <si>
    <t>Astragalus 1:2</t>
  </si>
  <si>
    <t>Bacopa 1:2</t>
  </si>
  <si>
    <t>Black Cohosh 1:2</t>
  </si>
  <si>
    <t>Bugleweed 1:2</t>
  </si>
  <si>
    <t>California Poppy 1:2</t>
  </si>
  <si>
    <t>Celery Seed 1:2</t>
  </si>
  <si>
    <t>Chamomile 1:2</t>
  </si>
  <si>
    <t>Chaste Tree 1:2</t>
  </si>
  <si>
    <t>Dong Quai 1:2</t>
  </si>
  <si>
    <t>Echinacea Premium 1:2</t>
  </si>
  <si>
    <t>Eyebright 1:2</t>
  </si>
  <si>
    <t>Ginger 1:2</t>
  </si>
  <si>
    <t>Ginkgo 2:1</t>
  </si>
  <si>
    <t>Globe Artichoke 1:2</t>
  </si>
  <si>
    <t>Golden Seal 1:3</t>
  </si>
  <si>
    <t>Gotu Kola 1:1</t>
  </si>
  <si>
    <t>Hawthorn Leaves 1:2</t>
  </si>
  <si>
    <t>Korean Ginseng 1:2</t>
  </si>
  <si>
    <t>Licorice High Grade</t>
  </si>
  <si>
    <t>Marshmallow Root 1:5 Glycetract</t>
  </si>
  <si>
    <t>Milk Thistle 1:1</t>
  </si>
  <si>
    <t>Motherwort 1:2</t>
  </si>
  <si>
    <t>Nettle Root 1:2</t>
  </si>
  <si>
    <t>Rehmannia 1:2</t>
  </si>
  <si>
    <t>Sage 1:2</t>
  </si>
  <si>
    <t>Saw Palmetto 1:2</t>
  </si>
  <si>
    <t>Schisandra 1:2</t>
  </si>
  <si>
    <t>Eleuthero 1:2</t>
  </si>
  <si>
    <t>Skullcap 1:2</t>
  </si>
  <si>
    <t>St John's Wort 1:2</t>
  </si>
  <si>
    <t>St John's Wort High Grade 1:2</t>
  </si>
  <si>
    <t>Turmeric 1:1</t>
  </si>
  <si>
    <t>Valerian 1:2</t>
  </si>
  <si>
    <t>White Peony 1:2</t>
  </si>
  <si>
    <t>Wormwood 1:5</t>
  </si>
  <si>
    <t>0510</t>
  </si>
  <si>
    <t>0580</t>
  </si>
  <si>
    <t>0625</t>
  </si>
  <si>
    <t>0635</t>
  </si>
  <si>
    <t>0725</t>
  </si>
  <si>
    <t>0750</t>
  </si>
  <si>
    <t>0800</t>
  </si>
  <si>
    <t>0825</t>
  </si>
  <si>
    <t>0850</t>
  </si>
  <si>
    <t>0910</t>
  </si>
  <si>
    <t>0925</t>
  </si>
  <si>
    <t>Current DS/PD</t>
  </si>
  <si>
    <t>New DS/PD</t>
  </si>
  <si>
    <t>Current API/TW</t>
  </si>
  <si>
    <t>New API/TW</t>
  </si>
  <si>
    <t>DS/PD Price</t>
  </si>
  <si>
    <t>API/TW Price</t>
  </si>
  <si>
    <t>GI Adsorb™</t>
  </si>
  <si>
    <t>oz</t>
  </si>
  <si>
    <t>90 T</t>
  </si>
  <si>
    <t>180T</t>
  </si>
  <si>
    <t>360T</t>
  </si>
  <si>
    <t>fl oz</t>
  </si>
  <si>
    <t>Bone Health Pack</t>
  </si>
  <si>
    <t>General Health Pack</t>
  </si>
  <si>
    <t>General Female Endocrine Pack</t>
  </si>
  <si>
    <t>Adrenal Health Pack</t>
  </si>
  <si>
    <t>Box</t>
  </si>
  <si>
    <t>M1870</t>
  </si>
  <si>
    <t>M1890</t>
  </si>
  <si>
    <t>M1860</t>
  </si>
  <si>
    <t>M1775</t>
  </si>
  <si>
    <t>M1230</t>
  </si>
  <si>
    <t>M1900</t>
  </si>
  <si>
    <t>M1910</t>
  </si>
  <si>
    <t>Bilberry Forte</t>
  </si>
  <si>
    <t>Tongkat Ali</t>
  </si>
  <si>
    <t>Glucose Assist™ Chocolate</t>
  </si>
  <si>
    <t>Glucose Assist™ Vanilla</t>
  </si>
  <si>
    <t>M1427</t>
  </si>
  <si>
    <t>UPC</t>
  </si>
  <si>
    <t>812122013543</t>
  </si>
  <si>
    <t>NA</t>
  </si>
  <si>
    <t>Biofilm ProBalance™</t>
  </si>
  <si>
    <t>SP® Power Mix</t>
  </si>
  <si>
    <t>Purification Product Kit with SP Complete® Chocolate, SP Complete® Vanilla &amp; Gastro Fiber®</t>
  </si>
  <si>
    <t>Purification Product Kit with SP Complete® Chocolate, SP Complete® Vanilla &amp; Whole Food Fiber</t>
  </si>
  <si>
    <t>A1610</t>
  </si>
  <si>
    <t>A1660</t>
  </si>
  <si>
    <t>A1710</t>
  </si>
  <si>
    <t>A1760</t>
  </si>
  <si>
    <t>Canine Musculoskeletal Support, 4.2 oz (120 g)</t>
  </si>
  <si>
    <t>Canine Musculoskeletal Support, 1 oz (30g)</t>
  </si>
  <si>
    <t>A3060</t>
  </si>
  <si>
    <t>Mushroom Complex, 2.92 oz (83 g)</t>
  </si>
  <si>
    <t>M1118</t>
  </si>
  <si>
    <t>M1319</t>
  </si>
  <si>
    <t>M1386</t>
  </si>
  <si>
    <t>M1705</t>
  </si>
  <si>
    <t>M1715</t>
  </si>
  <si>
    <t>NeuroRegenex</t>
  </si>
  <si>
    <t>2025 SLP</t>
  </si>
  <si>
    <t>Cataplex® A</t>
  </si>
  <si>
    <t>Cataplex® A-C</t>
  </si>
  <si>
    <t>A-C Carbamide®</t>
  </si>
  <si>
    <t>Cataplex® A-C-P</t>
  </si>
  <si>
    <t>A-F Betafood®</t>
  </si>
  <si>
    <t>Albaplex®</t>
  </si>
  <si>
    <t>Allerplex®</t>
  </si>
  <si>
    <t>Antronex®</t>
  </si>
  <si>
    <t>Arginex®</t>
  </si>
  <si>
    <t>Cataplex® B</t>
  </si>
  <si>
    <t>Cataplex® B-GF</t>
  </si>
  <si>
    <t>Cataplex® B-Core</t>
  </si>
  <si>
    <t>Cataplex® B12</t>
  </si>
  <si>
    <t>Betacol®</t>
  </si>
  <si>
    <t>Betafood®</t>
  </si>
  <si>
    <t>Bio-Dent®</t>
  </si>
  <si>
    <t>Biost®</t>
  </si>
  <si>
    <t>Cataplex® C</t>
  </si>
  <si>
    <t>Cal-Amo®</t>
  </si>
  <si>
    <t>Calcifood® Powder</t>
  </si>
  <si>
    <t>Calcifood®</t>
  </si>
  <si>
    <t>Cal-Ma Plus®</t>
  </si>
  <si>
    <t>Calsol®</t>
  </si>
  <si>
    <t>Cardio-Plus®</t>
  </si>
  <si>
    <t>Cardio-Plus® GF</t>
  </si>
  <si>
    <t>Cardiotrophin PMG®</t>
  </si>
  <si>
    <t>Catalyn®</t>
  </si>
  <si>
    <t>Catalyn® Chewable</t>
  </si>
  <si>
    <t>Catalyn® GF</t>
  </si>
  <si>
    <t>B Vitality with CoQ10</t>
  </si>
  <si>
    <t>Zinc Complex</t>
  </si>
  <si>
    <t>Chlorophyll Complex™</t>
  </si>
  <si>
    <t>Chlorophyll Complex Ointment™</t>
  </si>
  <si>
    <t>Cholacol®</t>
  </si>
  <si>
    <t>Cholaplex®</t>
  </si>
  <si>
    <t>Circuplex®</t>
  </si>
  <si>
    <t>SP Cleanse®</t>
  </si>
  <si>
    <t>C Synergy™</t>
  </si>
  <si>
    <t>SP Complete®</t>
  </si>
  <si>
    <t>SP Complete® Dairy Free</t>
  </si>
  <si>
    <t>SP Complete® Chocolate</t>
  </si>
  <si>
    <t>SP Complete® Vanilla</t>
  </si>
  <si>
    <t>Congaplex®</t>
  </si>
  <si>
    <t>Congaplex® Chewable</t>
  </si>
  <si>
    <t>Cruciferous Complete™</t>
  </si>
  <si>
    <t>Cyrofood®</t>
  </si>
  <si>
    <t>Cyruta®</t>
  </si>
  <si>
    <t>Cyruta® Plus</t>
  </si>
  <si>
    <t>Cataplex® D</t>
  </si>
  <si>
    <t>Dermatrophin PMG®</t>
  </si>
  <si>
    <t>Diaplex®</t>
  </si>
  <si>
    <t>Drenamin®</t>
  </si>
  <si>
    <t>Drenatrophin PMG®</t>
  </si>
  <si>
    <t>Cataplex® E</t>
  </si>
  <si>
    <t>Cataplex® E2</t>
  </si>
  <si>
    <t>Echinacea-C™</t>
  </si>
  <si>
    <t>E-Manganese™</t>
  </si>
  <si>
    <t>E-Z Mg™</t>
  </si>
  <si>
    <t>Emphaplex®</t>
  </si>
  <si>
    <t>Catalyn® with Iron</t>
  </si>
  <si>
    <t>Flax Oil Plus™</t>
  </si>
  <si>
    <t>Cataplex® F Tablets</t>
  </si>
  <si>
    <t>Fen-Cho®</t>
  </si>
  <si>
    <t>Fen-Gre®</t>
  </si>
  <si>
    <t>Ferrofood®</t>
  </si>
  <si>
    <t>For-Til B12®</t>
  </si>
  <si>
    <t>Cataplex® B2</t>
  </si>
  <si>
    <t>Gastrex®</t>
  </si>
  <si>
    <t>Gastro-Fiber®</t>
  </si>
  <si>
    <t>Ginkgo Synergy®</t>
  </si>
  <si>
    <t>Glucosamine Synergy®</t>
  </si>
  <si>
    <t>SP Green Food®</t>
  </si>
  <si>
    <t>Chromium Complex, formerly known as Cataplex® GTF</t>
  </si>
  <si>
    <t>GI Stability™</t>
  </si>
  <si>
    <t>Hemp Oil Complex™</t>
  </si>
  <si>
    <t>Hepatrophin PMG®</t>
  </si>
  <si>
    <t>Hypothalamus PMG®</t>
  </si>
  <si>
    <t>Hypothalmex®</t>
  </si>
  <si>
    <t>Immuplex®</t>
  </si>
  <si>
    <t>Iodomere®</t>
  </si>
  <si>
    <t>Eyeplex™</t>
  </si>
  <si>
    <t>Lact-Enz®</t>
  </si>
  <si>
    <t>Lactic Acid Yeast™</t>
  </si>
  <si>
    <t>Ligaplex® I</t>
  </si>
  <si>
    <t>Ligaplex® II</t>
  </si>
  <si>
    <t>Flax Oil with B6, formerly known as Linum B6</t>
  </si>
  <si>
    <t>Livaplex®</t>
  </si>
  <si>
    <t>Mammary PMG®</t>
  </si>
  <si>
    <t>Manganese B12™</t>
  </si>
  <si>
    <t>Min-Chex®</t>
  </si>
  <si>
    <t>Min-Tran®</t>
  </si>
  <si>
    <t>Multizyme®</t>
  </si>
  <si>
    <t>Neuroplex®</t>
  </si>
  <si>
    <t>Neurotrophin PMG®</t>
  </si>
  <si>
    <t>Nutrimere®</t>
  </si>
  <si>
    <t>Olprima™ DHA</t>
  </si>
  <si>
    <t>Olprima™ EPA</t>
  </si>
  <si>
    <t>Olprima™ EPA|DHA</t>
  </si>
  <si>
    <t>Oculotrophin PMG®</t>
  </si>
  <si>
    <t>OPC Synergy®</t>
  </si>
  <si>
    <t>Orchex®</t>
  </si>
  <si>
    <t>Orchic PMG®</t>
  </si>
  <si>
    <t>Ostarplex®</t>
  </si>
  <si>
    <t>Ostrophin PMG®</t>
  </si>
  <si>
    <t>Ovatrophin P PMG®</t>
  </si>
  <si>
    <t>Ovex®</t>
  </si>
  <si>
    <t>Ovex® P</t>
  </si>
  <si>
    <t>Pancreatrophin PMG®</t>
  </si>
  <si>
    <t>Paraplex®</t>
  </si>
  <si>
    <t>Parotid PMG®</t>
  </si>
  <si>
    <t>Phosfood® Liquid</t>
  </si>
  <si>
    <t>Pituitrophin PMG®</t>
  </si>
  <si>
    <t>Pneumotrophin PMG®</t>
  </si>
  <si>
    <t>Prostate PMG®</t>
  </si>
  <si>
    <t>Prost-X™</t>
  </si>
  <si>
    <t>Protefood®</t>
  </si>
  <si>
    <t>Renafood®</t>
  </si>
  <si>
    <t>Renatrophin PMG®</t>
  </si>
  <si>
    <t>Rumaplex®</t>
  </si>
  <si>
    <t>Senaplex®</t>
  </si>
  <si>
    <t>Regeneplex®</t>
  </si>
  <si>
    <t>Spleen PMG®</t>
  </si>
  <si>
    <t>St. John's Wort-IMT™</t>
  </si>
  <si>
    <t>Super-EFF®</t>
  </si>
  <si>
    <t>Symplex® F</t>
  </si>
  <si>
    <t>Symplex® M</t>
  </si>
  <si>
    <t>Thymex®</t>
  </si>
  <si>
    <t>Thymus PMG®</t>
  </si>
  <si>
    <t>Thytrophin PMG®</t>
  </si>
  <si>
    <t>Trace Minerals-B12™</t>
  </si>
  <si>
    <t>USF Ointment®</t>
  </si>
  <si>
    <t>Utrophin PMG®</t>
  </si>
  <si>
    <t>Vasculin®</t>
  </si>
  <si>
    <t>Veg-E Complete Pro™ Chocolate</t>
  </si>
  <si>
    <t>Veg-E Complete Pro™ Vanilla</t>
  </si>
  <si>
    <t>Wheat Germ Oil Fortified™</t>
  </si>
  <si>
    <t>Zinc Chelate™</t>
  </si>
  <si>
    <t>Zinc Test™</t>
  </si>
  <si>
    <t>Zymex®Wafers</t>
  </si>
  <si>
    <t>Zypan®</t>
  </si>
  <si>
    <t>Zymex® II</t>
  </si>
  <si>
    <t>Zymex® Capsules</t>
  </si>
  <si>
    <t>StandardBar®-Berry</t>
  </si>
  <si>
    <t>StandardBar®-Cocoa Cherry</t>
  </si>
  <si>
    <t>StandardBar®-Cocoa Crisp</t>
  </si>
  <si>
    <t>StandardBar®-Peanut Butter</t>
  </si>
  <si>
    <t>StandardBar®-Soy Almond Crunch</t>
  </si>
  <si>
    <t>SP Detox Balance™ Chai</t>
  </si>
  <si>
    <t>SP Detox Balance™ Chai, 10-Day Program Kit</t>
  </si>
  <si>
    <t>SP Detox Balance™ Chai, 28-Day Program Kit</t>
  </si>
  <si>
    <t>Purification Product Kit with SP Complete® and Gastro-Fiber®</t>
  </si>
  <si>
    <t>Purification Product Kit with SP Complete® and Whole Food Fiber</t>
  </si>
  <si>
    <t>Purification Product Kit with SP Complete® Dairy Free and Gastro-Fiber®</t>
  </si>
  <si>
    <t>Purification Product Kit with SP Complete® Dairy Free and Whole Food Fiber</t>
  </si>
  <si>
    <t>Purification Product Kit with SP Complete® Vanilla and Gastro-Fiber®</t>
  </si>
  <si>
    <t>Purification Product Kit with SP Complete® Vanilla and Whole Food Fiber</t>
  </si>
  <si>
    <t>Purification Product Kit with SP Complete® Chocolate and Gastro-Fiber®</t>
  </si>
  <si>
    <t>Purification Product Kit with SP Complete® Chocolate and Whole Food Fiber</t>
  </si>
  <si>
    <t>SP Children's® Immune</t>
  </si>
  <si>
    <t>SP Detox Balance™</t>
  </si>
  <si>
    <t>SP Detox Balance™, 10-Day Program Kit</t>
  </si>
  <si>
    <t>SP Detox Balance™, 28-Day Program Kit</t>
  </si>
  <si>
    <t>Artemisinin Forte</t>
  </si>
  <si>
    <t>5430</t>
  </si>
  <si>
    <t>2026 SLP</t>
  </si>
  <si>
    <t>4655</t>
  </si>
  <si>
    <t>SP® Red Food</t>
  </si>
  <si>
    <t>8345</t>
  </si>
  <si>
    <t>Whole Food Folate™</t>
  </si>
  <si>
    <t>2168</t>
  </si>
  <si>
    <t>4620</t>
  </si>
  <si>
    <t>A3070</t>
  </si>
  <si>
    <t>Calming Comfort Pro, 3.5 oz (100 g)</t>
  </si>
  <si>
    <t>Canine Immune System Support, 3.9 oz (110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</si>
</sst>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6">
    <font>
      <sz val="11"/>
      <color theme="1"/>
      <name val="Calibri"/>
      <family val="2"/>
      <scheme val="minor"/>
    </font>
    <font>
      <sz val="12"/>
      <name val="Arial MT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 applyProtection="0">
      <alignment wrapText="1"/>
    </xf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3" fillId="0" borderId="0"/>
  </cellStyleXfs>
  <cellXfs count="56">
    <xf numFmtId="0" fontId="0" fillId="0" borderId="0" xfId="0"/>
    <xf numFmtId="164" fontId="2" fillId="0" borderId="1" xfId="1" applyNumberFormat="1" applyFont="1" applyBorder="1"/>
    <xf numFmtId="0" fontId="2" fillId="0" borderId="1" xfId="1" applyFont="1" applyBorder="1" applyAlignment="1">
      <alignment horizontal="center"/>
    </xf>
    <xf numFmtId="164" fontId="2" fillId="0" borderId="3" xfId="1" applyNumberFormat="1" applyFont="1" applyBorder="1"/>
    <xf numFmtId="0" fontId="2" fillId="0" borderId="3" xfId="1" applyFont="1" applyBorder="1" applyAlignment="1">
      <alignment horizontal="center"/>
    </xf>
    <xf numFmtId="0" fontId="0" fillId="0" borderId="3" xfId="0" applyBorder="1"/>
    <xf numFmtId="0" fontId="2" fillId="0" borderId="3" xfId="2" applyFont="1" applyBorder="1" applyAlignment="1">
      <alignment horizontal="center"/>
    </xf>
    <xf numFmtId="0" fontId="2" fillId="0" borderId="3" xfId="3" applyFont="1" applyBorder="1"/>
    <xf numFmtId="3" fontId="0" fillId="2" borderId="6" xfId="0" quotePrefix="1" applyNumberFormat="1" applyFill="1" applyBorder="1" applyAlignment="1">
      <alignment horizontal="center" vertical="center" wrapText="1"/>
    </xf>
    <xf numFmtId="3" fontId="0" fillId="2" borderId="5" xfId="0" quotePrefix="1" applyNumberFormat="1" applyFill="1" applyBorder="1" applyAlignment="1">
      <alignment horizontal="center" vertical="center" wrapText="1"/>
    </xf>
    <xf numFmtId="3" fontId="0" fillId="2" borderId="7" xfId="0" quotePrefix="1" applyNumberFormat="1" applyFill="1" applyBorder="1" applyAlignment="1">
      <alignment horizontal="center" vertical="center" wrapText="1"/>
    </xf>
    <xf numFmtId="0" fontId="0" fillId="0" borderId="13" xfId="0" applyBorder="1"/>
    <xf numFmtId="164" fontId="0" fillId="0" borderId="3" xfId="0" applyNumberFormat="1" applyBorder="1"/>
    <xf numFmtId="164" fontId="0" fillId="0" borderId="1" xfId="0" applyNumberFormat="1" applyBorder="1"/>
    <xf numFmtId="165" fontId="0" fillId="0" borderId="3" xfId="4" applyNumberFormat="1" applyFont="1" applyBorder="1"/>
    <xf numFmtId="165" fontId="0" fillId="0" borderId="1" xfId="4" applyNumberFormat="1" applyFont="1" applyBorder="1"/>
    <xf numFmtId="165" fontId="0" fillId="0" borderId="10" xfId="4" applyNumberFormat="1" applyFont="1" applyBorder="1"/>
    <xf numFmtId="0" fontId="0" fillId="3" borderId="8" xfId="0" applyFill="1" applyBorder="1"/>
    <xf numFmtId="49" fontId="0" fillId="0" borderId="4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0" fillId="0" borderId="11" xfId="0" quotePrefix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165" fontId="0" fillId="0" borderId="3" xfId="4" applyNumberFormat="1" applyFont="1" applyFill="1" applyBorder="1"/>
    <xf numFmtId="164" fontId="0" fillId="0" borderId="0" xfId="0" applyNumberFormat="1"/>
    <xf numFmtId="164" fontId="2" fillId="0" borderId="15" xfId="1" applyNumberFormat="1" applyFont="1" applyBorder="1"/>
    <xf numFmtId="3" fontId="0" fillId="2" borderId="16" xfId="0" quotePrefix="1" applyNumberFormat="1" applyFill="1" applyBorder="1" applyAlignment="1">
      <alignment horizontal="center" vertical="center" wrapText="1"/>
    </xf>
    <xf numFmtId="1" fontId="0" fillId="0" borderId="8" xfId="0" applyNumberFormat="1" applyBorder="1"/>
    <xf numFmtId="1" fontId="0" fillId="0" borderId="9" xfId="0" applyNumberFormat="1" applyBorder="1"/>
    <xf numFmtId="1" fontId="0" fillId="0" borderId="14" xfId="0" applyNumberFormat="1" applyBorder="1"/>
    <xf numFmtId="3" fontId="0" fillId="2" borderId="17" xfId="0" quotePrefix="1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164" fontId="2" fillId="0" borderId="10" xfId="1" applyNumberFormat="1" applyFont="1" applyBorder="1"/>
    <xf numFmtId="165" fontId="0" fillId="0" borderId="10" xfId="4" applyNumberFormat="1" applyFont="1" applyFill="1" applyBorder="1"/>
    <xf numFmtId="164" fontId="2" fillId="3" borderId="10" xfId="1" applyNumberFormat="1" applyFont="1" applyFill="1" applyBorder="1"/>
    <xf numFmtId="1" fontId="0" fillId="0" borderId="19" xfId="0" applyNumberFormat="1" applyBorder="1"/>
    <xf numFmtId="0" fontId="0" fillId="0" borderId="3" xfId="0" applyBorder="1" applyAlignment="1">
      <alignment horizontal="center"/>
    </xf>
    <xf numFmtId="164" fontId="2" fillId="3" borderId="3" xfId="1" applyNumberFormat="1" applyFont="1" applyFill="1" applyBorder="1"/>
    <xf numFmtId="0" fontId="0" fillId="0" borderId="1" xfId="0" applyBorder="1" applyAlignment="1">
      <alignment horizontal="center"/>
    </xf>
    <xf numFmtId="165" fontId="0" fillId="0" borderId="1" xfId="4" applyNumberFormat="1" applyFont="1" applyFill="1" applyBorder="1"/>
    <xf numFmtId="164" fontId="2" fillId="3" borderId="1" xfId="1" applyNumberFormat="1" applyFont="1" applyFill="1" applyBorder="1"/>
    <xf numFmtId="164" fontId="2" fillId="0" borderId="13" xfId="1" applyNumberFormat="1" applyFont="1" applyBorder="1"/>
    <xf numFmtId="0" fontId="0" fillId="3" borderId="15" xfId="0" applyFill="1" applyBorder="1"/>
    <xf numFmtId="164" fontId="2" fillId="0" borderId="0" xfId="1" applyNumberFormat="1" applyFont="1"/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3" fontId="0" fillId="2" borderId="22" xfId="0" quotePrefix="1" applyNumberFormat="1" applyFill="1" applyBorder="1" applyAlignment="1">
      <alignment horizontal="center" vertical="center" wrapText="1"/>
    </xf>
    <xf numFmtId="164" fontId="2" fillId="0" borderId="23" xfId="1" applyNumberFormat="1" applyFont="1" applyBorder="1"/>
    <xf numFmtId="164" fontId="2" fillId="0" borderId="24" xfId="1" applyNumberFormat="1" applyFont="1" applyBorder="1"/>
    <xf numFmtId="0" fontId="0" fillId="0" borderId="25" xfId="0" applyBorder="1"/>
    <xf numFmtId="49" fontId="0" fillId="0" borderId="4" xfId="0" applyNumberFormat="1" applyBorder="1" applyAlignment="1">
      <alignment horizontal="center"/>
    </xf>
  </cellXfs>
  <cellStyles count="7">
    <cellStyle name="Normal" xfId="0" builtinId="0"/>
    <cellStyle name="Normal 2" xfId="5" xr:uid="{11E13161-C9B4-4D1A-8FDE-C230C2897424}"/>
    <cellStyle name="Normal 2 2" xfId="6" xr:uid="{FB1B5597-458B-4B69-8805-FB24D450BFEA}"/>
    <cellStyle name="Normal 21" xfId="1" xr:uid="{D11DE042-76FE-4BCA-ACBF-96C96184A152}"/>
    <cellStyle name="Normal 3" xfId="2" xr:uid="{ED2CCD9A-E4D6-4C4F-88CC-0442132148D9}"/>
    <cellStyle name="Normal_1st Quarter Bottles Sold 2005" xfId="3" xr:uid="{C5DA7A22-8085-4EFB-9B35-3FB378C6F1EF}"/>
    <cellStyle name="Percent" xfId="4" builtinId="5"/>
  </cellStyles>
  <dxfs count="0"/>
  <tableStyles count="0" defaultTableStyle="TableStyleMedium2" defaultPivotStyle="PivotStyleLight16"/>
  <colors>
    <mruColors>
      <color rgb="FFFFCC66"/>
      <color rgb="FFCCFFCC"/>
      <color rgb="FF00FFFF"/>
      <color rgb="FFCA9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4F33-08B9-4359-A651-2CF357690E8E}">
  <dimension ref="A1:M260"/>
  <sheetViews>
    <sheetView tabSelected="1" workbookViewId="0">
      <pane ySplit="1" topLeftCell="A2" activePane="bottomLeft" state="frozen"/>
      <selection pane="bottomLeft" activeCell="F244" sqref="F244"/>
    </sheetView>
  </sheetViews>
  <sheetFormatPr defaultRowHeight="15"/>
  <cols>
    <col min="4" max="4" width="68.85546875" bestFit="1" customWidth="1"/>
    <col min="5" max="6" width="10.140625" bestFit="1" customWidth="1"/>
    <col min="13" max="13" width="13.140625" bestFit="1" customWidth="1"/>
  </cols>
  <sheetData>
    <row r="1" spans="1:13" ht="30">
      <c r="A1" s="8" t="s">
        <v>47</v>
      </c>
      <c r="B1" s="9" t="s">
        <v>46</v>
      </c>
      <c r="C1" s="9" t="s">
        <v>45</v>
      </c>
      <c r="D1" s="9" t="s">
        <v>44</v>
      </c>
      <c r="E1" s="9" t="s">
        <v>412</v>
      </c>
      <c r="F1" s="9" t="s">
        <v>577</v>
      </c>
      <c r="G1" s="9" t="s">
        <v>43</v>
      </c>
      <c r="H1" s="9" t="s">
        <v>48</v>
      </c>
      <c r="I1" s="9" t="s">
        <v>362</v>
      </c>
      <c r="J1" s="9" t="s">
        <v>363</v>
      </c>
      <c r="K1" s="9" t="s">
        <v>364</v>
      </c>
      <c r="L1" s="29" t="s">
        <v>365</v>
      </c>
      <c r="M1" s="10" t="s">
        <v>391</v>
      </c>
    </row>
    <row r="2" spans="1:13">
      <c r="A2" s="18" t="s">
        <v>351</v>
      </c>
      <c r="B2" s="4">
        <v>180</v>
      </c>
      <c r="C2" s="4" t="s">
        <v>4</v>
      </c>
      <c r="D2" s="7" t="s">
        <v>413</v>
      </c>
      <c r="E2" s="3">
        <v>32.5</v>
      </c>
      <c r="F2" s="3">
        <v>33</v>
      </c>
      <c r="G2" s="3">
        <f>+F2-E2</f>
        <v>0.5</v>
      </c>
      <c r="H2" s="14">
        <f>(G2/E2)</f>
        <v>1.5384615384615385E-2</v>
      </c>
      <c r="I2" s="3">
        <f>+ROUND(E2*110%,2)</f>
        <v>35.75</v>
      </c>
      <c r="J2" s="3">
        <f>+ROUND(F2*110%,2)</f>
        <v>36.299999999999997</v>
      </c>
      <c r="K2" s="3">
        <f>+ROUND(E2*110%,2)</f>
        <v>35.75</v>
      </c>
      <c r="L2" s="28">
        <f>+ROUND(F2*110%,2)</f>
        <v>36.299999999999997</v>
      </c>
      <c r="M2" s="30">
        <v>812122013185</v>
      </c>
    </row>
    <row r="3" spans="1:13">
      <c r="A3" s="18" t="s">
        <v>352</v>
      </c>
      <c r="B3" s="4">
        <v>180</v>
      </c>
      <c r="C3" s="4" t="s">
        <v>4</v>
      </c>
      <c r="D3" s="7" t="s">
        <v>414</v>
      </c>
      <c r="E3" s="3">
        <v>29.5</v>
      </c>
      <c r="F3" s="3">
        <v>30</v>
      </c>
      <c r="G3" s="3">
        <f t="shared" ref="G3:G66" si="0">+F3-E3</f>
        <v>0.5</v>
      </c>
      <c r="H3" s="14">
        <f t="shared" ref="H3:H66" si="1">(G3/E3)</f>
        <v>1.6949152542372881E-2</v>
      </c>
      <c r="I3" s="3">
        <f t="shared" ref="I3:I66" si="2">+ROUND(E3*110%,2)</f>
        <v>32.450000000000003</v>
      </c>
      <c r="J3" s="3">
        <f t="shared" ref="J3:J66" si="3">+ROUND(F3*110%,2)</f>
        <v>33</v>
      </c>
      <c r="K3" s="3">
        <f t="shared" ref="K3:K66" si="4">+ROUND(E3*110%,2)</f>
        <v>32.450000000000003</v>
      </c>
      <c r="L3" s="28">
        <f t="shared" ref="L3:L66" si="5">+ROUND(F3*110%,2)</f>
        <v>33</v>
      </c>
      <c r="M3" s="30">
        <v>812122013093</v>
      </c>
    </row>
    <row r="4" spans="1:13">
      <c r="A4" s="18" t="s">
        <v>353</v>
      </c>
      <c r="B4" s="4">
        <v>90</v>
      </c>
      <c r="C4" s="4" t="s">
        <v>5</v>
      </c>
      <c r="D4" s="7" t="s">
        <v>415</v>
      </c>
      <c r="E4" s="3">
        <v>23</v>
      </c>
      <c r="F4" s="3">
        <v>23.5</v>
      </c>
      <c r="G4" s="3">
        <f t="shared" si="0"/>
        <v>0.5</v>
      </c>
      <c r="H4" s="14">
        <f t="shared" si="1"/>
        <v>2.1739130434782608E-2</v>
      </c>
      <c r="I4" s="3">
        <f t="shared" si="2"/>
        <v>25.3</v>
      </c>
      <c r="J4" s="3">
        <f t="shared" si="3"/>
        <v>25.85</v>
      </c>
      <c r="K4" s="3">
        <f t="shared" si="4"/>
        <v>25.3</v>
      </c>
      <c r="L4" s="28">
        <f t="shared" si="5"/>
        <v>25.85</v>
      </c>
      <c r="M4" s="30">
        <v>812122010016</v>
      </c>
    </row>
    <row r="5" spans="1:13">
      <c r="A5" s="18" t="s">
        <v>354</v>
      </c>
      <c r="B5" s="4">
        <v>270</v>
      </c>
      <c r="C5" s="4" t="s">
        <v>5</v>
      </c>
      <c r="D5" s="7" t="s">
        <v>415</v>
      </c>
      <c r="E5" s="3">
        <v>64</v>
      </c>
      <c r="F5" s="3">
        <v>65.5</v>
      </c>
      <c r="G5" s="3">
        <f t="shared" si="0"/>
        <v>1.5</v>
      </c>
      <c r="H5" s="14">
        <f t="shared" si="1"/>
        <v>2.34375E-2</v>
      </c>
      <c r="I5" s="3">
        <f t="shared" si="2"/>
        <v>70.400000000000006</v>
      </c>
      <c r="J5" s="3">
        <f t="shared" si="3"/>
        <v>72.05</v>
      </c>
      <c r="K5" s="3">
        <f t="shared" si="4"/>
        <v>70.400000000000006</v>
      </c>
      <c r="L5" s="28">
        <f t="shared" si="5"/>
        <v>72.05</v>
      </c>
      <c r="M5" s="30">
        <v>812122010023</v>
      </c>
    </row>
    <row r="6" spans="1:13">
      <c r="A6" s="18" t="s">
        <v>355</v>
      </c>
      <c r="B6" s="4">
        <v>180</v>
      </c>
      <c r="C6" s="4" t="s">
        <v>4</v>
      </c>
      <c r="D6" s="7" t="s">
        <v>416</v>
      </c>
      <c r="E6" s="3">
        <v>26</v>
      </c>
      <c r="F6" s="3">
        <v>26.5</v>
      </c>
      <c r="G6" s="3">
        <f t="shared" si="0"/>
        <v>0.5</v>
      </c>
      <c r="H6" s="14">
        <f t="shared" si="1"/>
        <v>1.9230769230769232E-2</v>
      </c>
      <c r="I6" s="3">
        <f t="shared" si="2"/>
        <v>28.6</v>
      </c>
      <c r="J6" s="3">
        <f t="shared" si="3"/>
        <v>29.15</v>
      </c>
      <c r="K6" s="3">
        <f t="shared" si="4"/>
        <v>28.6</v>
      </c>
      <c r="L6" s="28">
        <f t="shared" si="5"/>
        <v>29.15</v>
      </c>
      <c r="M6" s="30">
        <v>812122013055</v>
      </c>
    </row>
    <row r="7" spans="1:13">
      <c r="A7" s="18" t="s">
        <v>356</v>
      </c>
      <c r="B7" s="4">
        <v>360</v>
      </c>
      <c r="C7" s="4" t="s">
        <v>4</v>
      </c>
      <c r="D7" s="7" t="s">
        <v>416</v>
      </c>
      <c r="E7" s="3">
        <v>48</v>
      </c>
      <c r="F7" s="3">
        <v>49</v>
      </c>
      <c r="G7" s="3">
        <f t="shared" si="0"/>
        <v>1</v>
      </c>
      <c r="H7" s="14">
        <f t="shared" si="1"/>
        <v>2.0833333333333332E-2</v>
      </c>
      <c r="I7" s="3">
        <f t="shared" si="2"/>
        <v>52.8</v>
      </c>
      <c r="J7" s="3">
        <f t="shared" si="3"/>
        <v>53.9</v>
      </c>
      <c r="K7" s="3">
        <f t="shared" si="4"/>
        <v>52.8</v>
      </c>
      <c r="L7" s="28">
        <f t="shared" si="5"/>
        <v>53.9</v>
      </c>
      <c r="M7" s="30">
        <v>812122010047</v>
      </c>
    </row>
    <row r="8" spans="1:13">
      <c r="A8" s="18" t="s">
        <v>357</v>
      </c>
      <c r="B8" s="4">
        <v>180</v>
      </c>
      <c r="C8" s="4" t="s">
        <v>4</v>
      </c>
      <c r="D8" s="7" t="s">
        <v>417</v>
      </c>
      <c r="E8" s="3">
        <v>28</v>
      </c>
      <c r="F8" s="3">
        <v>28.5</v>
      </c>
      <c r="G8" s="3">
        <f t="shared" si="0"/>
        <v>0.5</v>
      </c>
      <c r="H8" s="14">
        <f t="shared" si="1"/>
        <v>1.7857142857142856E-2</v>
      </c>
      <c r="I8" s="3">
        <f t="shared" si="2"/>
        <v>30.8</v>
      </c>
      <c r="J8" s="3">
        <f t="shared" si="3"/>
        <v>31.35</v>
      </c>
      <c r="K8" s="3">
        <f t="shared" si="4"/>
        <v>30.8</v>
      </c>
      <c r="L8" s="28">
        <f t="shared" si="5"/>
        <v>31.35</v>
      </c>
      <c r="M8" s="30">
        <v>812122013017</v>
      </c>
    </row>
    <row r="9" spans="1:13">
      <c r="A9" s="18" t="s">
        <v>358</v>
      </c>
      <c r="B9" s="4">
        <v>360</v>
      </c>
      <c r="C9" s="4" t="s">
        <v>4</v>
      </c>
      <c r="D9" s="7" t="s">
        <v>417</v>
      </c>
      <c r="E9" s="3">
        <v>52</v>
      </c>
      <c r="F9" s="3">
        <v>53</v>
      </c>
      <c r="G9" s="3">
        <f t="shared" si="0"/>
        <v>1</v>
      </c>
      <c r="H9" s="14">
        <f t="shared" si="1"/>
        <v>1.9230769230769232E-2</v>
      </c>
      <c r="I9" s="3">
        <f t="shared" si="2"/>
        <v>57.2</v>
      </c>
      <c r="J9" s="3">
        <f t="shared" si="3"/>
        <v>58.3</v>
      </c>
      <c r="K9" s="3">
        <f t="shared" si="4"/>
        <v>57.2</v>
      </c>
      <c r="L9" s="28">
        <f t="shared" si="5"/>
        <v>58.3</v>
      </c>
      <c r="M9" s="30">
        <v>812122010061</v>
      </c>
    </row>
    <row r="10" spans="1:13">
      <c r="A10" s="18" t="s">
        <v>359</v>
      </c>
      <c r="B10" s="4">
        <v>90</v>
      </c>
      <c r="C10" s="4" t="s">
        <v>4</v>
      </c>
      <c r="D10" s="7" t="s">
        <v>42</v>
      </c>
      <c r="E10" s="3">
        <v>18</v>
      </c>
      <c r="F10" s="3">
        <v>18.5</v>
      </c>
      <c r="G10" s="3">
        <f t="shared" si="0"/>
        <v>0.5</v>
      </c>
      <c r="H10" s="14">
        <f t="shared" si="1"/>
        <v>2.7777777777777776E-2</v>
      </c>
      <c r="I10" s="3">
        <f t="shared" si="2"/>
        <v>19.8</v>
      </c>
      <c r="J10" s="3">
        <f t="shared" si="3"/>
        <v>20.350000000000001</v>
      </c>
      <c r="K10" s="3">
        <f t="shared" si="4"/>
        <v>19.8</v>
      </c>
      <c r="L10" s="28">
        <f t="shared" si="5"/>
        <v>20.350000000000001</v>
      </c>
      <c r="M10" s="30">
        <v>812122010078</v>
      </c>
    </row>
    <row r="11" spans="1:13">
      <c r="A11" s="18" t="s">
        <v>360</v>
      </c>
      <c r="B11" s="4">
        <v>90</v>
      </c>
      <c r="C11" s="4" t="s">
        <v>5</v>
      </c>
      <c r="D11" s="7" t="s">
        <v>418</v>
      </c>
      <c r="E11" s="3">
        <v>25.5</v>
      </c>
      <c r="F11" s="3">
        <v>26</v>
      </c>
      <c r="G11" s="3">
        <f t="shared" si="0"/>
        <v>0.5</v>
      </c>
      <c r="H11" s="14">
        <f t="shared" si="1"/>
        <v>1.9607843137254902E-2</v>
      </c>
      <c r="I11" s="3">
        <f t="shared" si="2"/>
        <v>28.05</v>
      </c>
      <c r="J11" s="3">
        <f t="shared" si="3"/>
        <v>28.6</v>
      </c>
      <c r="K11" s="3">
        <f t="shared" si="4"/>
        <v>28.05</v>
      </c>
      <c r="L11" s="28">
        <f t="shared" si="5"/>
        <v>28.6</v>
      </c>
      <c r="M11" s="30">
        <v>812122013338</v>
      </c>
    </row>
    <row r="12" spans="1:13">
      <c r="A12" s="18" t="s">
        <v>361</v>
      </c>
      <c r="B12" s="4">
        <v>150</v>
      </c>
      <c r="C12" s="4" t="s">
        <v>5</v>
      </c>
      <c r="D12" s="7" t="s">
        <v>418</v>
      </c>
      <c r="E12" s="3">
        <v>38</v>
      </c>
      <c r="F12" s="3">
        <v>39</v>
      </c>
      <c r="G12" s="3">
        <f t="shared" si="0"/>
        <v>1</v>
      </c>
      <c r="H12" s="14">
        <f t="shared" si="1"/>
        <v>2.6315789473684209E-2</v>
      </c>
      <c r="I12" s="3">
        <f t="shared" si="2"/>
        <v>41.8</v>
      </c>
      <c r="J12" s="3">
        <f t="shared" si="3"/>
        <v>42.9</v>
      </c>
      <c r="K12" s="3">
        <f t="shared" si="4"/>
        <v>41.8</v>
      </c>
      <c r="L12" s="28">
        <f t="shared" si="5"/>
        <v>42.9</v>
      </c>
      <c r="M12" s="30">
        <v>812122010092</v>
      </c>
    </row>
    <row r="13" spans="1:13">
      <c r="A13" s="18">
        <v>1000</v>
      </c>
      <c r="B13" s="4">
        <v>150</v>
      </c>
      <c r="C13" s="4" t="s">
        <v>5</v>
      </c>
      <c r="D13" s="7" t="s">
        <v>419</v>
      </c>
      <c r="E13" s="3">
        <v>33.5</v>
      </c>
      <c r="F13" s="3">
        <v>34</v>
      </c>
      <c r="G13" s="3">
        <f t="shared" si="0"/>
        <v>0.5</v>
      </c>
      <c r="H13" s="14">
        <f t="shared" si="1"/>
        <v>1.4925373134328358E-2</v>
      </c>
      <c r="I13" s="3">
        <f t="shared" si="2"/>
        <v>36.85</v>
      </c>
      <c r="J13" s="3">
        <f t="shared" si="3"/>
        <v>37.4</v>
      </c>
      <c r="K13" s="3">
        <f t="shared" si="4"/>
        <v>36.85</v>
      </c>
      <c r="L13" s="28">
        <f t="shared" si="5"/>
        <v>37.4</v>
      </c>
      <c r="M13" s="30">
        <v>812122010115</v>
      </c>
    </row>
    <row r="14" spans="1:13">
      <c r="A14" s="18">
        <v>1110</v>
      </c>
      <c r="B14" s="4">
        <v>180</v>
      </c>
      <c r="C14" s="4" t="s">
        <v>4</v>
      </c>
      <c r="D14" s="7" t="s">
        <v>420</v>
      </c>
      <c r="E14" s="3">
        <v>28</v>
      </c>
      <c r="F14" s="3">
        <v>28.5</v>
      </c>
      <c r="G14" s="3">
        <f t="shared" si="0"/>
        <v>0.5</v>
      </c>
      <c r="H14" s="14">
        <f t="shared" si="1"/>
        <v>1.7857142857142856E-2</v>
      </c>
      <c r="I14" s="3">
        <f t="shared" si="2"/>
        <v>30.8</v>
      </c>
      <c r="J14" s="3">
        <f t="shared" si="3"/>
        <v>31.35</v>
      </c>
      <c r="K14" s="3">
        <f t="shared" si="4"/>
        <v>30.8</v>
      </c>
      <c r="L14" s="28">
        <f t="shared" si="5"/>
        <v>31.35</v>
      </c>
      <c r="M14" s="30">
        <v>812122013024</v>
      </c>
    </row>
    <row r="15" spans="1:13">
      <c r="A15" s="18">
        <v>1115</v>
      </c>
      <c r="B15" s="4">
        <v>330</v>
      </c>
      <c r="C15" s="4" t="s">
        <v>4</v>
      </c>
      <c r="D15" s="7" t="s">
        <v>420</v>
      </c>
      <c r="E15" s="3">
        <v>47.5</v>
      </c>
      <c r="F15" s="3">
        <v>48.5</v>
      </c>
      <c r="G15" s="3">
        <f t="shared" si="0"/>
        <v>1</v>
      </c>
      <c r="H15" s="14">
        <f t="shared" si="1"/>
        <v>2.1052631578947368E-2</v>
      </c>
      <c r="I15" s="3">
        <f t="shared" si="2"/>
        <v>52.25</v>
      </c>
      <c r="J15" s="3">
        <f t="shared" si="3"/>
        <v>53.35</v>
      </c>
      <c r="K15" s="3">
        <f t="shared" si="4"/>
        <v>52.25</v>
      </c>
      <c r="L15" s="28">
        <f t="shared" si="5"/>
        <v>53.35</v>
      </c>
      <c r="M15" s="30">
        <v>812122010139</v>
      </c>
    </row>
    <row r="16" spans="1:13">
      <c r="A16" s="18">
        <v>1140</v>
      </c>
      <c r="B16" s="4">
        <v>90</v>
      </c>
      <c r="C16" s="4" t="s">
        <v>4</v>
      </c>
      <c r="D16" s="7" t="s">
        <v>421</v>
      </c>
      <c r="E16" s="3">
        <v>33</v>
      </c>
      <c r="F16" s="3">
        <v>33.5</v>
      </c>
      <c r="G16" s="3">
        <f t="shared" si="0"/>
        <v>0.5</v>
      </c>
      <c r="H16" s="14">
        <f t="shared" si="1"/>
        <v>1.5151515151515152E-2</v>
      </c>
      <c r="I16" s="3">
        <f t="shared" si="2"/>
        <v>36.299999999999997</v>
      </c>
      <c r="J16" s="3">
        <f t="shared" si="3"/>
        <v>36.85</v>
      </c>
      <c r="K16" s="3">
        <f t="shared" si="4"/>
        <v>36.299999999999997</v>
      </c>
      <c r="L16" s="28">
        <f t="shared" si="5"/>
        <v>36.85</v>
      </c>
      <c r="M16" s="30">
        <v>812122010146</v>
      </c>
    </row>
    <row r="17" spans="1:13">
      <c r="A17" s="18">
        <v>1145</v>
      </c>
      <c r="B17" s="4">
        <v>180</v>
      </c>
      <c r="C17" s="4" t="s">
        <v>4</v>
      </c>
      <c r="D17" s="7" t="s">
        <v>421</v>
      </c>
      <c r="E17" s="3">
        <v>62.5</v>
      </c>
      <c r="F17" s="3">
        <v>63.5</v>
      </c>
      <c r="G17" s="3">
        <f t="shared" si="0"/>
        <v>1</v>
      </c>
      <c r="H17" s="14">
        <f t="shared" si="1"/>
        <v>1.6E-2</v>
      </c>
      <c r="I17" s="3">
        <f t="shared" si="2"/>
        <v>68.75</v>
      </c>
      <c r="J17" s="3">
        <f t="shared" si="3"/>
        <v>69.849999999999994</v>
      </c>
      <c r="K17" s="3">
        <f t="shared" si="4"/>
        <v>68.75</v>
      </c>
      <c r="L17" s="28">
        <f t="shared" si="5"/>
        <v>69.849999999999994</v>
      </c>
      <c r="M17" s="30">
        <v>812122013109</v>
      </c>
    </row>
    <row r="18" spans="1:13">
      <c r="A18" s="18">
        <v>1225</v>
      </c>
      <c r="B18" s="4">
        <v>180</v>
      </c>
      <c r="C18" s="4" t="s">
        <v>4</v>
      </c>
      <c r="D18" s="7" t="s">
        <v>422</v>
      </c>
      <c r="E18" s="3">
        <v>25.5</v>
      </c>
      <c r="F18" s="3">
        <v>26</v>
      </c>
      <c r="G18" s="3">
        <f t="shared" si="0"/>
        <v>0.5</v>
      </c>
      <c r="H18" s="14">
        <f t="shared" si="1"/>
        <v>1.9607843137254902E-2</v>
      </c>
      <c r="I18" s="3">
        <f t="shared" si="2"/>
        <v>28.05</v>
      </c>
      <c r="J18" s="3">
        <f t="shared" si="3"/>
        <v>28.6</v>
      </c>
      <c r="K18" s="3">
        <f t="shared" si="4"/>
        <v>28.05</v>
      </c>
      <c r="L18" s="28">
        <f t="shared" si="5"/>
        <v>28.6</v>
      </c>
      <c r="M18" s="30">
        <v>812122013062</v>
      </c>
    </row>
    <row r="19" spans="1:13">
      <c r="A19" s="18">
        <v>1250</v>
      </c>
      <c r="B19" s="4">
        <v>360</v>
      </c>
      <c r="C19" s="4" t="s">
        <v>4</v>
      </c>
      <c r="D19" s="7" t="s">
        <v>422</v>
      </c>
      <c r="E19" s="3">
        <v>47</v>
      </c>
      <c r="F19" s="3">
        <v>48</v>
      </c>
      <c r="G19" s="3">
        <f t="shared" si="0"/>
        <v>1</v>
      </c>
      <c r="H19" s="14">
        <f t="shared" si="1"/>
        <v>2.1276595744680851E-2</v>
      </c>
      <c r="I19" s="3">
        <f t="shared" si="2"/>
        <v>51.7</v>
      </c>
      <c r="J19" s="3">
        <f t="shared" si="3"/>
        <v>52.8</v>
      </c>
      <c r="K19" s="3">
        <f t="shared" si="4"/>
        <v>51.7</v>
      </c>
      <c r="L19" s="28">
        <f t="shared" si="5"/>
        <v>52.8</v>
      </c>
      <c r="M19" s="30">
        <v>812122010160</v>
      </c>
    </row>
    <row r="20" spans="1:13">
      <c r="A20" s="18">
        <v>1255</v>
      </c>
      <c r="B20" s="4">
        <v>360</v>
      </c>
      <c r="C20" s="4" t="s">
        <v>4</v>
      </c>
      <c r="D20" s="7" t="s">
        <v>423</v>
      </c>
      <c r="E20" s="3">
        <v>51.5</v>
      </c>
      <c r="F20" s="3">
        <v>52.5</v>
      </c>
      <c r="G20" s="3">
        <f t="shared" si="0"/>
        <v>1</v>
      </c>
      <c r="H20" s="14">
        <f t="shared" si="1"/>
        <v>1.9417475728155338E-2</v>
      </c>
      <c r="I20" s="3">
        <f t="shared" si="2"/>
        <v>56.65</v>
      </c>
      <c r="J20" s="3">
        <f t="shared" si="3"/>
        <v>57.75</v>
      </c>
      <c r="K20" s="3">
        <f t="shared" si="4"/>
        <v>56.65</v>
      </c>
      <c r="L20" s="28">
        <f t="shared" si="5"/>
        <v>57.75</v>
      </c>
      <c r="M20" s="30">
        <v>812122012706</v>
      </c>
    </row>
    <row r="21" spans="1:13">
      <c r="A21" s="18">
        <v>1260</v>
      </c>
      <c r="B21" s="4">
        <v>120</v>
      </c>
      <c r="C21" s="4" t="s">
        <v>4</v>
      </c>
      <c r="D21" s="7" t="s">
        <v>424</v>
      </c>
      <c r="E21" s="3">
        <v>42.5</v>
      </c>
      <c r="F21" s="3">
        <v>43.5</v>
      </c>
      <c r="G21" s="3">
        <f t="shared" si="0"/>
        <v>1</v>
      </c>
      <c r="H21" s="14">
        <f t="shared" si="1"/>
        <v>2.3529411764705882E-2</v>
      </c>
      <c r="I21" s="3">
        <f t="shared" si="2"/>
        <v>46.75</v>
      </c>
      <c r="J21" s="3">
        <f t="shared" si="3"/>
        <v>47.85</v>
      </c>
      <c r="K21" s="3">
        <f t="shared" si="4"/>
        <v>46.75</v>
      </c>
      <c r="L21" s="28">
        <f t="shared" si="5"/>
        <v>47.85</v>
      </c>
      <c r="M21" s="30">
        <v>812122013864</v>
      </c>
    </row>
    <row r="22" spans="1:13">
      <c r="A22" s="18">
        <v>1275</v>
      </c>
      <c r="B22" s="4">
        <v>90</v>
      </c>
      <c r="C22" s="4" t="s">
        <v>4</v>
      </c>
      <c r="D22" s="7" t="s">
        <v>41</v>
      </c>
      <c r="E22" s="3">
        <v>13.5</v>
      </c>
      <c r="F22" s="3">
        <v>14</v>
      </c>
      <c r="G22" s="3">
        <f t="shared" si="0"/>
        <v>0.5</v>
      </c>
      <c r="H22" s="14">
        <f t="shared" si="1"/>
        <v>3.7037037037037035E-2</v>
      </c>
      <c r="I22" s="3">
        <f t="shared" si="2"/>
        <v>14.85</v>
      </c>
      <c r="J22" s="3">
        <f t="shared" si="3"/>
        <v>15.4</v>
      </c>
      <c r="K22" s="3">
        <f t="shared" si="4"/>
        <v>14.85</v>
      </c>
      <c r="L22" s="28">
        <f t="shared" si="5"/>
        <v>15.4</v>
      </c>
      <c r="M22" s="30">
        <v>812122010177</v>
      </c>
    </row>
    <row r="23" spans="1:13">
      <c r="A23" s="18">
        <v>1280</v>
      </c>
      <c r="B23" s="4">
        <v>330</v>
      </c>
      <c r="C23" s="4" t="s">
        <v>4</v>
      </c>
      <c r="D23" s="7" t="s">
        <v>41</v>
      </c>
      <c r="E23" s="3">
        <v>43.5</v>
      </c>
      <c r="F23" s="3">
        <v>44.5</v>
      </c>
      <c r="G23" s="3">
        <f t="shared" si="0"/>
        <v>1</v>
      </c>
      <c r="H23" s="14">
        <f t="shared" si="1"/>
        <v>2.2988505747126436E-2</v>
      </c>
      <c r="I23" s="3">
        <f t="shared" si="2"/>
        <v>47.85</v>
      </c>
      <c r="J23" s="3">
        <f t="shared" si="3"/>
        <v>48.95</v>
      </c>
      <c r="K23" s="3">
        <f t="shared" si="4"/>
        <v>47.85</v>
      </c>
      <c r="L23" s="28">
        <f t="shared" si="5"/>
        <v>48.95</v>
      </c>
      <c r="M23" s="30">
        <v>812122010184</v>
      </c>
    </row>
    <row r="24" spans="1:13">
      <c r="A24" s="18">
        <v>1325</v>
      </c>
      <c r="B24" s="4">
        <v>90</v>
      </c>
      <c r="C24" s="4" t="s">
        <v>4</v>
      </c>
      <c r="D24" s="7" t="s">
        <v>425</v>
      </c>
      <c r="E24" s="3">
        <v>21</v>
      </c>
      <c r="F24" s="3">
        <v>21.5</v>
      </c>
      <c r="G24" s="3">
        <f t="shared" si="0"/>
        <v>0.5</v>
      </c>
      <c r="H24" s="14">
        <f t="shared" si="1"/>
        <v>2.3809523809523808E-2</v>
      </c>
      <c r="I24" s="3">
        <f t="shared" si="2"/>
        <v>23.1</v>
      </c>
      <c r="J24" s="3">
        <f t="shared" si="3"/>
        <v>23.65</v>
      </c>
      <c r="K24" s="3">
        <f t="shared" si="4"/>
        <v>23.1</v>
      </c>
      <c r="L24" s="28">
        <f t="shared" si="5"/>
        <v>23.65</v>
      </c>
      <c r="M24" s="30">
        <v>812122010191</v>
      </c>
    </row>
    <row r="25" spans="1:13">
      <c r="A25" s="18">
        <v>1380</v>
      </c>
      <c r="B25" s="4">
        <v>90</v>
      </c>
      <c r="C25" s="4" t="s">
        <v>5</v>
      </c>
      <c r="D25" s="7" t="s">
        <v>426</v>
      </c>
      <c r="E25" s="3">
        <v>28</v>
      </c>
      <c r="F25" s="3">
        <v>28.5</v>
      </c>
      <c r="G25" s="3">
        <f t="shared" si="0"/>
        <v>0.5</v>
      </c>
      <c r="H25" s="14">
        <f t="shared" si="1"/>
        <v>1.7857142857142856E-2</v>
      </c>
      <c r="I25" s="3">
        <f t="shared" si="2"/>
        <v>30.8</v>
      </c>
      <c r="J25" s="3">
        <f t="shared" si="3"/>
        <v>31.35</v>
      </c>
      <c r="K25" s="3">
        <f t="shared" si="4"/>
        <v>30.8</v>
      </c>
      <c r="L25" s="28">
        <f t="shared" si="5"/>
        <v>31.35</v>
      </c>
      <c r="M25" s="30">
        <v>812122013222</v>
      </c>
    </row>
    <row r="26" spans="1:13">
      <c r="A26" s="18">
        <v>1450</v>
      </c>
      <c r="B26" s="4">
        <v>90</v>
      </c>
      <c r="C26" s="4" t="s">
        <v>4</v>
      </c>
      <c r="D26" s="7" t="s">
        <v>427</v>
      </c>
      <c r="E26" s="3">
        <v>18.5</v>
      </c>
      <c r="F26" s="3">
        <v>19</v>
      </c>
      <c r="G26" s="3">
        <f t="shared" si="0"/>
        <v>0.5</v>
      </c>
      <c r="H26" s="14">
        <f t="shared" si="1"/>
        <v>2.7027027027027029E-2</v>
      </c>
      <c r="I26" s="3">
        <f t="shared" si="2"/>
        <v>20.350000000000001</v>
      </c>
      <c r="J26" s="3">
        <f t="shared" si="3"/>
        <v>20.9</v>
      </c>
      <c r="K26" s="3">
        <f t="shared" si="4"/>
        <v>20.350000000000001</v>
      </c>
      <c r="L26" s="28">
        <f t="shared" si="5"/>
        <v>20.9</v>
      </c>
      <c r="M26" s="30">
        <v>812122010214</v>
      </c>
    </row>
    <row r="27" spans="1:13">
      <c r="A27" s="18">
        <v>1455</v>
      </c>
      <c r="B27" s="4">
        <v>180</v>
      </c>
      <c r="C27" s="4" t="s">
        <v>4</v>
      </c>
      <c r="D27" s="7" t="s">
        <v>427</v>
      </c>
      <c r="E27" s="3">
        <v>35</v>
      </c>
      <c r="F27" s="3">
        <v>36</v>
      </c>
      <c r="G27" s="3">
        <f t="shared" si="0"/>
        <v>1</v>
      </c>
      <c r="H27" s="14">
        <f t="shared" si="1"/>
        <v>2.8571428571428571E-2</v>
      </c>
      <c r="I27" s="3">
        <f t="shared" si="2"/>
        <v>38.5</v>
      </c>
      <c r="J27" s="3">
        <f t="shared" si="3"/>
        <v>39.6</v>
      </c>
      <c r="K27" s="3">
        <f t="shared" si="4"/>
        <v>38.5</v>
      </c>
      <c r="L27" s="28">
        <f t="shared" si="5"/>
        <v>39.6</v>
      </c>
      <c r="M27" s="30">
        <v>812122013192</v>
      </c>
    </row>
    <row r="28" spans="1:13">
      <c r="A28" s="18">
        <v>1525</v>
      </c>
      <c r="B28" s="6">
        <v>180</v>
      </c>
      <c r="C28" s="4" t="s">
        <v>4</v>
      </c>
      <c r="D28" s="7" t="s">
        <v>40</v>
      </c>
      <c r="E28" s="3">
        <v>23.5</v>
      </c>
      <c r="F28" s="3">
        <v>24</v>
      </c>
      <c r="G28" s="3">
        <f t="shared" si="0"/>
        <v>0.5</v>
      </c>
      <c r="H28" s="14">
        <f t="shared" si="1"/>
        <v>2.1276595744680851E-2</v>
      </c>
      <c r="I28" s="3">
        <f t="shared" si="2"/>
        <v>25.85</v>
      </c>
      <c r="J28" s="3">
        <f t="shared" si="3"/>
        <v>26.4</v>
      </c>
      <c r="K28" s="3">
        <f t="shared" si="4"/>
        <v>25.85</v>
      </c>
      <c r="L28" s="28">
        <f t="shared" si="5"/>
        <v>26.4</v>
      </c>
      <c r="M28" s="30" t="s">
        <v>392</v>
      </c>
    </row>
    <row r="29" spans="1:13">
      <c r="A29" s="18">
        <v>1587</v>
      </c>
      <c r="B29" s="4">
        <v>180</v>
      </c>
      <c r="C29" s="4" t="s">
        <v>4</v>
      </c>
      <c r="D29" s="7" t="s">
        <v>428</v>
      </c>
      <c r="E29" s="3">
        <v>23</v>
      </c>
      <c r="F29" s="3">
        <v>23.5</v>
      </c>
      <c r="G29" s="3">
        <f t="shared" si="0"/>
        <v>0.5</v>
      </c>
      <c r="H29" s="14">
        <f t="shared" si="1"/>
        <v>2.1739130434782608E-2</v>
      </c>
      <c r="I29" s="3">
        <f t="shared" si="2"/>
        <v>25.3</v>
      </c>
      <c r="J29" s="3">
        <f t="shared" si="3"/>
        <v>25.85</v>
      </c>
      <c r="K29" s="3">
        <f t="shared" si="4"/>
        <v>25.3</v>
      </c>
      <c r="L29" s="28">
        <f t="shared" si="5"/>
        <v>25.85</v>
      </c>
      <c r="M29" s="30">
        <v>812122013031</v>
      </c>
    </row>
    <row r="30" spans="1:13">
      <c r="A30" s="18">
        <v>1590</v>
      </c>
      <c r="B30" s="4">
        <v>330</v>
      </c>
      <c r="C30" s="4" t="s">
        <v>4</v>
      </c>
      <c r="D30" s="7" t="s">
        <v>428</v>
      </c>
      <c r="E30" s="3">
        <v>39</v>
      </c>
      <c r="F30" s="3">
        <v>40</v>
      </c>
      <c r="G30" s="3">
        <f t="shared" si="0"/>
        <v>1</v>
      </c>
      <c r="H30" s="14">
        <f t="shared" si="1"/>
        <v>2.564102564102564E-2</v>
      </c>
      <c r="I30" s="3">
        <f t="shared" si="2"/>
        <v>42.9</v>
      </c>
      <c r="J30" s="3">
        <f t="shared" si="3"/>
        <v>44</v>
      </c>
      <c r="K30" s="3">
        <f t="shared" si="4"/>
        <v>42.9</v>
      </c>
      <c r="L30" s="28">
        <f t="shared" si="5"/>
        <v>44</v>
      </c>
      <c r="M30" s="30">
        <v>812122010245</v>
      </c>
    </row>
    <row r="31" spans="1:13">
      <c r="A31" s="18">
        <v>1600</v>
      </c>
      <c r="B31" s="4">
        <v>800</v>
      </c>
      <c r="C31" s="4" t="s">
        <v>4</v>
      </c>
      <c r="D31" s="7" t="s">
        <v>428</v>
      </c>
      <c r="E31" s="3">
        <v>85</v>
      </c>
      <c r="F31" s="3">
        <v>87</v>
      </c>
      <c r="G31" s="3">
        <f t="shared" si="0"/>
        <v>2</v>
      </c>
      <c r="H31" s="14">
        <f t="shared" si="1"/>
        <v>2.3529411764705882E-2</v>
      </c>
      <c r="I31" s="3">
        <f t="shared" si="2"/>
        <v>93.5</v>
      </c>
      <c r="J31" s="3">
        <f t="shared" si="3"/>
        <v>95.7</v>
      </c>
      <c r="K31" s="3">
        <f t="shared" si="4"/>
        <v>93.5</v>
      </c>
      <c r="L31" s="28">
        <f t="shared" si="5"/>
        <v>95.7</v>
      </c>
      <c r="M31" s="30">
        <v>812122010252</v>
      </c>
    </row>
    <row r="32" spans="1:13">
      <c r="A32" s="18">
        <v>1605</v>
      </c>
      <c r="B32" s="4">
        <v>45</v>
      </c>
      <c r="C32" s="4" t="s">
        <v>5</v>
      </c>
      <c r="D32" s="7" t="s">
        <v>394</v>
      </c>
      <c r="E32" s="3">
        <v>56</v>
      </c>
      <c r="F32" s="3">
        <v>57</v>
      </c>
      <c r="G32" s="3">
        <f t="shared" si="0"/>
        <v>1</v>
      </c>
      <c r="H32" s="14">
        <f t="shared" si="1"/>
        <v>1.7857142857142856E-2</v>
      </c>
      <c r="I32" s="3">
        <f t="shared" si="2"/>
        <v>61.6</v>
      </c>
      <c r="J32" s="3">
        <f t="shared" si="3"/>
        <v>62.7</v>
      </c>
      <c r="K32" s="3">
        <f t="shared" si="4"/>
        <v>61.6</v>
      </c>
      <c r="L32" s="28">
        <f t="shared" si="5"/>
        <v>62.7</v>
      </c>
      <c r="M32" s="30">
        <v>812122014519</v>
      </c>
    </row>
    <row r="33" spans="1:13">
      <c r="A33" s="18">
        <v>1612</v>
      </c>
      <c r="B33" s="4">
        <v>180</v>
      </c>
      <c r="C33" s="4" t="s">
        <v>4</v>
      </c>
      <c r="D33" s="7" t="s">
        <v>429</v>
      </c>
      <c r="E33" s="3">
        <v>46.5</v>
      </c>
      <c r="F33" s="3">
        <v>47.5</v>
      </c>
      <c r="G33" s="3">
        <f t="shared" si="0"/>
        <v>1</v>
      </c>
      <c r="H33" s="14">
        <f t="shared" si="1"/>
        <v>2.1505376344086023E-2</v>
      </c>
      <c r="I33" s="3">
        <f t="shared" si="2"/>
        <v>51.15</v>
      </c>
      <c r="J33" s="3">
        <f t="shared" si="3"/>
        <v>52.25</v>
      </c>
      <c r="K33" s="3">
        <f t="shared" si="4"/>
        <v>51.15</v>
      </c>
      <c r="L33" s="28">
        <f t="shared" si="5"/>
        <v>52.25</v>
      </c>
      <c r="M33" s="30">
        <v>812122013048</v>
      </c>
    </row>
    <row r="34" spans="1:13">
      <c r="A34" s="18">
        <v>1615</v>
      </c>
      <c r="B34" s="4">
        <v>360</v>
      </c>
      <c r="C34" s="4" t="s">
        <v>4</v>
      </c>
      <c r="D34" s="7" t="s">
        <v>429</v>
      </c>
      <c r="E34" s="3">
        <v>86</v>
      </c>
      <c r="F34" s="3">
        <v>88</v>
      </c>
      <c r="G34" s="3">
        <f t="shared" si="0"/>
        <v>2</v>
      </c>
      <c r="H34" s="14">
        <f t="shared" si="1"/>
        <v>2.3255813953488372E-2</v>
      </c>
      <c r="I34" s="3">
        <f t="shared" si="2"/>
        <v>94.6</v>
      </c>
      <c r="J34" s="3">
        <f t="shared" si="3"/>
        <v>96.8</v>
      </c>
      <c r="K34" s="3">
        <f t="shared" si="4"/>
        <v>94.6</v>
      </c>
      <c r="L34" s="28">
        <f t="shared" si="5"/>
        <v>96.8</v>
      </c>
      <c r="M34" s="30">
        <v>812122010276</v>
      </c>
    </row>
    <row r="35" spans="1:13">
      <c r="A35" s="18">
        <v>1630</v>
      </c>
      <c r="B35" s="4">
        <v>60</v>
      </c>
      <c r="C35" s="4" t="s">
        <v>9</v>
      </c>
      <c r="D35" s="7" t="s">
        <v>39</v>
      </c>
      <c r="E35" s="3">
        <v>18.5</v>
      </c>
      <c r="F35" s="3">
        <v>19</v>
      </c>
      <c r="G35" s="3">
        <f t="shared" si="0"/>
        <v>0.5</v>
      </c>
      <c r="H35" s="14">
        <f t="shared" si="1"/>
        <v>2.7027027027027029E-2</v>
      </c>
      <c r="I35" s="3">
        <f t="shared" si="2"/>
        <v>20.350000000000001</v>
      </c>
      <c r="J35" s="3">
        <f t="shared" si="3"/>
        <v>20.9</v>
      </c>
      <c r="K35" s="3">
        <f t="shared" si="4"/>
        <v>20.350000000000001</v>
      </c>
      <c r="L35" s="28">
        <f t="shared" si="5"/>
        <v>20.9</v>
      </c>
      <c r="M35" s="30">
        <v>812122010283</v>
      </c>
    </row>
    <row r="36" spans="1:13">
      <c r="A36" s="18">
        <v>1635</v>
      </c>
      <c r="B36" s="4">
        <v>180</v>
      </c>
      <c r="C36" s="4" t="s">
        <v>9</v>
      </c>
      <c r="D36" s="7" t="s">
        <v>39</v>
      </c>
      <c r="E36" s="3">
        <v>51.5</v>
      </c>
      <c r="F36" s="3">
        <v>52.5</v>
      </c>
      <c r="G36" s="3">
        <f t="shared" si="0"/>
        <v>1</v>
      </c>
      <c r="H36" s="14">
        <f t="shared" si="1"/>
        <v>1.9417475728155338E-2</v>
      </c>
      <c r="I36" s="3">
        <f t="shared" si="2"/>
        <v>56.65</v>
      </c>
      <c r="J36" s="3">
        <f t="shared" si="3"/>
        <v>57.75</v>
      </c>
      <c r="K36" s="3">
        <f t="shared" si="4"/>
        <v>56.65</v>
      </c>
      <c r="L36" s="28">
        <f t="shared" si="5"/>
        <v>57.75</v>
      </c>
      <c r="M36" s="30">
        <v>812122012812</v>
      </c>
    </row>
    <row r="37" spans="1:13">
      <c r="A37" s="18">
        <v>1650</v>
      </c>
      <c r="B37" s="4">
        <v>90</v>
      </c>
      <c r="C37" s="4" t="s">
        <v>4</v>
      </c>
      <c r="D37" s="7" t="s">
        <v>430</v>
      </c>
      <c r="E37" s="3">
        <v>16.5</v>
      </c>
      <c r="F37" s="3">
        <v>17</v>
      </c>
      <c r="G37" s="3">
        <f t="shared" si="0"/>
        <v>0.5</v>
      </c>
      <c r="H37" s="14">
        <f t="shared" si="1"/>
        <v>3.0303030303030304E-2</v>
      </c>
      <c r="I37" s="3">
        <f t="shared" si="2"/>
        <v>18.149999999999999</v>
      </c>
      <c r="J37" s="3">
        <f t="shared" si="3"/>
        <v>18.7</v>
      </c>
      <c r="K37" s="3">
        <f t="shared" si="4"/>
        <v>18.149999999999999</v>
      </c>
      <c r="L37" s="28">
        <f t="shared" si="5"/>
        <v>18.7</v>
      </c>
      <c r="M37" s="30">
        <v>812122010290</v>
      </c>
    </row>
    <row r="38" spans="1:13">
      <c r="A38" s="18">
        <v>1655</v>
      </c>
      <c r="B38" s="4">
        <v>360</v>
      </c>
      <c r="C38" s="4" t="s">
        <v>4</v>
      </c>
      <c r="D38" s="7" t="s">
        <v>430</v>
      </c>
      <c r="E38" s="3">
        <v>59.5</v>
      </c>
      <c r="F38" s="3">
        <v>60.5</v>
      </c>
      <c r="G38" s="3">
        <f t="shared" si="0"/>
        <v>1</v>
      </c>
      <c r="H38" s="14">
        <f t="shared" si="1"/>
        <v>1.680672268907563E-2</v>
      </c>
      <c r="I38" s="3">
        <f t="shared" si="2"/>
        <v>65.45</v>
      </c>
      <c r="J38" s="3">
        <f t="shared" si="3"/>
        <v>66.55</v>
      </c>
      <c r="K38" s="3">
        <f t="shared" si="4"/>
        <v>65.45</v>
      </c>
      <c r="L38" s="28">
        <f t="shared" si="5"/>
        <v>66.55</v>
      </c>
      <c r="M38" s="30">
        <v>812122010306</v>
      </c>
    </row>
    <row r="39" spans="1:13">
      <c r="A39" s="18">
        <v>1680</v>
      </c>
      <c r="B39" s="4">
        <v>200</v>
      </c>
      <c r="C39" s="4" t="s">
        <v>243</v>
      </c>
      <c r="D39" s="7" t="s">
        <v>38</v>
      </c>
      <c r="E39" s="3">
        <v>59.5</v>
      </c>
      <c r="F39" s="3">
        <v>60.5</v>
      </c>
      <c r="G39" s="3">
        <f t="shared" si="0"/>
        <v>1</v>
      </c>
      <c r="H39" s="14">
        <f t="shared" si="1"/>
        <v>1.680672268907563E-2</v>
      </c>
      <c r="I39" s="3">
        <f t="shared" si="2"/>
        <v>65.45</v>
      </c>
      <c r="J39" s="3">
        <f t="shared" si="3"/>
        <v>66.55</v>
      </c>
      <c r="K39" s="3">
        <f t="shared" si="4"/>
        <v>65.45</v>
      </c>
      <c r="L39" s="28">
        <f t="shared" si="5"/>
        <v>66.55</v>
      </c>
      <c r="M39" s="30">
        <v>812122012508</v>
      </c>
    </row>
    <row r="40" spans="1:13">
      <c r="A40" s="18">
        <v>1710</v>
      </c>
      <c r="B40" s="4">
        <v>90</v>
      </c>
      <c r="C40" s="4" t="s">
        <v>4</v>
      </c>
      <c r="D40" s="7" t="s">
        <v>431</v>
      </c>
      <c r="E40" s="3">
        <v>16</v>
      </c>
      <c r="F40" s="3">
        <v>16.5</v>
      </c>
      <c r="G40" s="3">
        <f t="shared" si="0"/>
        <v>0.5</v>
      </c>
      <c r="H40" s="14">
        <f t="shared" si="1"/>
        <v>3.125E-2</v>
      </c>
      <c r="I40" s="3">
        <f t="shared" si="2"/>
        <v>17.600000000000001</v>
      </c>
      <c r="J40" s="3">
        <f t="shared" si="3"/>
        <v>18.149999999999999</v>
      </c>
      <c r="K40" s="3">
        <f t="shared" si="4"/>
        <v>17.600000000000001</v>
      </c>
      <c r="L40" s="28">
        <f t="shared" si="5"/>
        <v>18.149999999999999</v>
      </c>
      <c r="M40" s="30">
        <v>812122010313</v>
      </c>
    </row>
    <row r="41" spans="1:13">
      <c r="A41" s="18">
        <v>1775</v>
      </c>
      <c r="B41" s="4">
        <v>10</v>
      </c>
      <c r="C41" s="4" t="s">
        <v>369</v>
      </c>
      <c r="D41" s="7" t="s">
        <v>432</v>
      </c>
      <c r="E41" s="3">
        <v>67</v>
      </c>
      <c r="F41" s="3">
        <v>68.5</v>
      </c>
      <c r="G41" s="3">
        <f t="shared" si="0"/>
        <v>1.5</v>
      </c>
      <c r="H41" s="14">
        <f t="shared" si="1"/>
        <v>2.2388059701492536E-2</v>
      </c>
      <c r="I41" s="3">
        <f t="shared" si="2"/>
        <v>73.7</v>
      </c>
      <c r="J41" s="3">
        <f t="shared" si="3"/>
        <v>75.349999999999994</v>
      </c>
      <c r="K41" s="3">
        <f t="shared" si="4"/>
        <v>73.7</v>
      </c>
      <c r="L41" s="28">
        <f t="shared" si="5"/>
        <v>75.349999999999994</v>
      </c>
      <c r="M41" s="30">
        <v>812122010320</v>
      </c>
    </row>
    <row r="42" spans="1:13">
      <c r="A42" s="18">
        <v>1825</v>
      </c>
      <c r="B42" s="4">
        <v>100</v>
      </c>
      <c r="C42" s="4" t="s">
        <v>6</v>
      </c>
      <c r="D42" s="7" t="s">
        <v>433</v>
      </c>
      <c r="E42" s="3">
        <v>32</v>
      </c>
      <c r="F42" s="3">
        <v>32.5</v>
      </c>
      <c r="G42" s="3">
        <f t="shared" si="0"/>
        <v>0.5</v>
      </c>
      <c r="H42" s="14">
        <f t="shared" si="1"/>
        <v>1.5625E-2</v>
      </c>
      <c r="I42" s="3">
        <f t="shared" si="2"/>
        <v>35.200000000000003</v>
      </c>
      <c r="J42" s="3">
        <f t="shared" si="3"/>
        <v>35.75</v>
      </c>
      <c r="K42" s="3">
        <f t="shared" si="4"/>
        <v>35.200000000000003</v>
      </c>
      <c r="L42" s="28">
        <f t="shared" si="5"/>
        <v>35.75</v>
      </c>
      <c r="M42" s="30">
        <v>812122010337</v>
      </c>
    </row>
    <row r="43" spans="1:13">
      <c r="A43" s="18">
        <v>1875</v>
      </c>
      <c r="B43" s="4" t="s">
        <v>370</v>
      </c>
      <c r="C43" s="4" t="s">
        <v>4</v>
      </c>
      <c r="D43" s="7" t="s">
        <v>37</v>
      </c>
      <c r="E43" s="3">
        <v>21</v>
      </c>
      <c r="F43" s="3">
        <v>21.5</v>
      </c>
      <c r="G43" s="3">
        <f t="shared" si="0"/>
        <v>0.5</v>
      </c>
      <c r="H43" s="14">
        <f t="shared" si="1"/>
        <v>2.3809523809523808E-2</v>
      </c>
      <c r="I43" s="3">
        <f t="shared" si="2"/>
        <v>23.1</v>
      </c>
      <c r="J43" s="3">
        <f t="shared" si="3"/>
        <v>23.65</v>
      </c>
      <c r="K43" s="3">
        <f t="shared" si="4"/>
        <v>23.1</v>
      </c>
      <c r="L43" s="28">
        <f t="shared" si="5"/>
        <v>23.65</v>
      </c>
      <c r="M43" s="30">
        <v>812122014021</v>
      </c>
    </row>
    <row r="44" spans="1:13">
      <c r="A44" s="18">
        <v>1895</v>
      </c>
      <c r="B44" s="4" t="s">
        <v>371</v>
      </c>
      <c r="C44" s="4" t="s">
        <v>4</v>
      </c>
      <c r="D44" s="7" t="s">
        <v>37</v>
      </c>
      <c r="E44" s="3">
        <v>30.5</v>
      </c>
      <c r="F44" s="3">
        <v>31</v>
      </c>
      <c r="G44" s="3">
        <f t="shared" si="0"/>
        <v>0.5</v>
      </c>
      <c r="H44" s="14">
        <f t="shared" si="1"/>
        <v>1.6393442622950821E-2</v>
      </c>
      <c r="I44" s="3">
        <f t="shared" si="2"/>
        <v>33.549999999999997</v>
      </c>
      <c r="J44" s="3">
        <f t="shared" si="3"/>
        <v>34.1</v>
      </c>
      <c r="K44" s="3">
        <f t="shared" si="4"/>
        <v>33.549999999999997</v>
      </c>
      <c r="L44" s="28">
        <f t="shared" si="5"/>
        <v>34.1</v>
      </c>
      <c r="M44" s="30">
        <v>812122014038</v>
      </c>
    </row>
    <row r="45" spans="1:13">
      <c r="A45" s="18">
        <v>1905</v>
      </c>
      <c r="B45" s="4" t="s">
        <v>372</v>
      </c>
      <c r="C45" s="4" t="s">
        <v>4</v>
      </c>
      <c r="D45" s="7" t="s">
        <v>37</v>
      </c>
      <c r="E45" s="3">
        <v>50</v>
      </c>
      <c r="F45" s="3">
        <v>51</v>
      </c>
      <c r="G45" s="3">
        <f t="shared" si="0"/>
        <v>1</v>
      </c>
      <c r="H45" s="14">
        <f t="shared" si="1"/>
        <v>0.02</v>
      </c>
      <c r="I45" s="3">
        <f t="shared" si="2"/>
        <v>55</v>
      </c>
      <c r="J45" s="3">
        <f t="shared" si="3"/>
        <v>56.1</v>
      </c>
      <c r="K45" s="3">
        <f t="shared" si="4"/>
        <v>55</v>
      </c>
      <c r="L45" s="28">
        <f t="shared" si="5"/>
        <v>56.1</v>
      </c>
      <c r="M45" s="30">
        <v>812122014045</v>
      </c>
    </row>
    <row r="46" spans="1:13">
      <c r="A46" s="18">
        <v>1925</v>
      </c>
      <c r="B46" s="4">
        <v>12</v>
      </c>
      <c r="C46" s="4" t="s">
        <v>369</v>
      </c>
      <c r="D46" s="7" t="s">
        <v>36</v>
      </c>
      <c r="E46" s="3">
        <v>49.5</v>
      </c>
      <c r="F46" s="3">
        <v>50.5</v>
      </c>
      <c r="G46" s="3">
        <f t="shared" si="0"/>
        <v>1</v>
      </c>
      <c r="H46" s="14">
        <f t="shared" si="1"/>
        <v>2.0202020202020204E-2</v>
      </c>
      <c r="I46" s="3">
        <f t="shared" si="2"/>
        <v>54.45</v>
      </c>
      <c r="J46" s="3">
        <f t="shared" si="3"/>
        <v>55.55</v>
      </c>
      <c r="K46" s="3">
        <f t="shared" si="4"/>
        <v>54.45</v>
      </c>
      <c r="L46" s="28">
        <f t="shared" si="5"/>
        <v>55.55</v>
      </c>
      <c r="M46" s="30">
        <v>812122010375</v>
      </c>
    </row>
    <row r="47" spans="1:13">
      <c r="A47" s="18">
        <v>1980</v>
      </c>
      <c r="B47" s="4">
        <v>90</v>
      </c>
      <c r="C47" s="4" t="s">
        <v>4</v>
      </c>
      <c r="D47" s="7" t="s">
        <v>434</v>
      </c>
      <c r="E47" s="3">
        <v>28</v>
      </c>
      <c r="F47" s="3">
        <v>28.5</v>
      </c>
      <c r="G47" s="3">
        <f t="shared" si="0"/>
        <v>0.5</v>
      </c>
      <c r="H47" s="14">
        <f t="shared" si="1"/>
        <v>1.7857142857142856E-2</v>
      </c>
      <c r="I47" s="3">
        <f t="shared" si="2"/>
        <v>30.8</v>
      </c>
      <c r="J47" s="3">
        <f t="shared" si="3"/>
        <v>31.35</v>
      </c>
      <c r="K47" s="3">
        <f t="shared" si="4"/>
        <v>30.8</v>
      </c>
      <c r="L47" s="28">
        <f t="shared" si="5"/>
        <v>31.35</v>
      </c>
      <c r="M47" s="30">
        <v>812122010382</v>
      </c>
    </row>
    <row r="48" spans="1:13">
      <c r="A48" s="18">
        <v>1982</v>
      </c>
      <c r="B48" s="4">
        <v>180</v>
      </c>
      <c r="C48" s="4" t="s">
        <v>4</v>
      </c>
      <c r="D48" s="7" t="s">
        <v>434</v>
      </c>
      <c r="E48" s="3">
        <v>53</v>
      </c>
      <c r="F48" s="3">
        <v>54</v>
      </c>
      <c r="G48" s="3">
        <f t="shared" si="0"/>
        <v>1</v>
      </c>
      <c r="H48" s="14">
        <f t="shared" si="1"/>
        <v>1.8867924528301886E-2</v>
      </c>
      <c r="I48" s="3">
        <f t="shared" si="2"/>
        <v>58.3</v>
      </c>
      <c r="J48" s="3">
        <f t="shared" si="3"/>
        <v>59.4</v>
      </c>
      <c r="K48" s="3">
        <f t="shared" si="4"/>
        <v>58.3</v>
      </c>
      <c r="L48" s="28">
        <f t="shared" si="5"/>
        <v>59.4</v>
      </c>
      <c r="M48" s="30">
        <v>812122013086</v>
      </c>
    </row>
    <row r="49" spans="1:13">
      <c r="A49" s="18">
        <v>2015</v>
      </c>
      <c r="B49" s="4">
        <v>90</v>
      </c>
      <c r="C49" s="4" t="s">
        <v>4</v>
      </c>
      <c r="D49" s="7" t="s">
        <v>435</v>
      </c>
      <c r="E49" s="3">
        <v>13</v>
      </c>
      <c r="F49" s="3">
        <v>13.5</v>
      </c>
      <c r="G49" s="3">
        <f t="shared" si="0"/>
        <v>0.5</v>
      </c>
      <c r="H49" s="14">
        <f t="shared" si="1"/>
        <v>3.8461538461538464E-2</v>
      </c>
      <c r="I49" s="3">
        <f t="shared" si="2"/>
        <v>14.3</v>
      </c>
      <c r="J49" s="3">
        <f t="shared" si="3"/>
        <v>14.85</v>
      </c>
      <c r="K49" s="3">
        <f t="shared" si="4"/>
        <v>14.3</v>
      </c>
      <c r="L49" s="28">
        <f t="shared" si="5"/>
        <v>14.85</v>
      </c>
      <c r="M49" s="30">
        <v>812122010405</v>
      </c>
    </row>
    <row r="50" spans="1:13">
      <c r="A50" s="18">
        <v>2065</v>
      </c>
      <c r="B50" s="4">
        <v>90</v>
      </c>
      <c r="C50" s="4" t="s">
        <v>4</v>
      </c>
      <c r="D50" s="7" t="s">
        <v>436</v>
      </c>
      <c r="E50" s="3">
        <v>18.5</v>
      </c>
      <c r="F50" s="3">
        <v>19</v>
      </c>
      <c r="G50" s="3">
        <f t="shared" si="0"/>
        <v>0.5</v>
      </c>
      <c r="H50" s="14">
        <f t="shared" si="1"/>
        <v>2.7027027027027029E-2</v>
      </c>
      <c r="I50" s="3">
        <f t="shared" si="2"/>
        <v>20.350000000000001</v>
      </c>
      <c r="J50" s="3">
        <f t="shared" si="3"/>
        <v>20.9</v>
      </c>
      <c r="K50" s="3">
        <f t="shared" si="4"/>
        <v>20.350000000000001</v>
      </c>
      <c r="L50" s="28">
        <f t="shared" si="5"/>
        <v>20.9</v>
      </c>
      <c r="M50" s="30">
        <v>812122010412</v>
      </c>
    </row>
    <row r="51" spans="1:13">
      <c r="A51" s="18">
        <v>2080</v>
      </c>
      <c r="B51" s="4">
        <v>330</v>
      </c>
      <c r="C51" s="4" t="s">
        <v>4</v>
      </c>
      <c r="D51" s="7" t="s">
        <v>436</v>
      </c>
      <c r="E51" s="3">
        <v>59.5</v>
      </c>
      <c r="F51" s="3">
        <v>60.5</v>
      </c>
      <c r="G51" s="3">
        <f t="shared" si="0"/>
        <v>1</v>
      </c>
      <c r="H51" s="14">
        <f t="shared" si="1"/>
        <v>1.680672268907563E-2</v>
      </c>
      <c r="I51" s="3">
        <f t="shared" si="2"/>
        <v>65.45</v>
      </c>
      <c r="J51" s="3">
        <f t="shared" si="3"/>
        <v>66.55</v>
      </c>
      <c r="K51" s="3">
        <f t="shared" si="4"/>
        <v>65.45</v>
      </c>
      <c r="L51" s="28">
        <f t="shared" si="5"/>
        <v>66.55</v>
      </c>
      <c r="M51" s="30">
        <v>812122010429</v>
      </c>
    </row>
    <row r="52" spans="1:13">
      <c r="A52" s="18">
        <v>2085</v>
      </c>
      <c r="B52" s="4">
        <v>330</v>
      </c>
      <c r="C52" s="4" t="s">
        <v>4</v>
      </c>
      <c r="D52" s="7" t="s">
        <v>437</v>
      </c>
      <c r="E52" s="3">
        <v>58.5</v>
      </c>
      <c r="F52" s="3">
        <v>59.5</v>
      </c>
      <c r="G52" s="3">
        <f t="shared" si="0"/>
        <v>1</v>
      </c>
      <c r="H52" s="14">
        <f t="shared" si="1"/>
        <v>1.7094017094017096E-2</v>
      </c>
      <c r="I52" s="3">
        <f t="shared" si="2"/>
        <v>64.349999999999994</v>
      </c>
      <c r="J52" s="3">
        <f t="shared" si="3"/>
        <v>65.45</v>
      </c>
      <c r="K52" s="3">
        <f t="shared" si="4"/>
        <v>64.349999999999994</v>
      </c>
      <c r="L52" s="28">
        <f t="shared" si="5"/>
        <v>65.45</v>
      </c>
      <c r="M52" s="30">
        <v>812122012690</v>
      </c>
    </row>
    <row r="53" spans="1:13">
      <c r="A53" s="18">
        <v>2125</v>
      </c>
      <c r="B53" s="4">
        <v>90</v>
      </c>
      <c r="C53" s="4" t="s">
        <v>4</v>
      </c>
      <c r="D53" s="7" t="s">
        <v>438</v>
      </c>
      <c r="E53" s="3">
        <v>25</v>
      </c>
      <c r="F53" s="3">
        <v>25.5</v>
      </c>
      <c r="G53" s="3">
        <f t="shared" si="0"/>
        <v>0.5</v>
      </c>
      <c r="H53" s="14">
        <f t="shared" si="1"/>
        <v>0.02</v>
      </c>
      <c r="I53" s="3">
        <f t="shared" si="2"/>
        <v>27.5</v>
      </c>
      <c r="J53" s="3">
        <f t="shared" si="3"/>
        <v>28.05</v>
      </c>
      <c r="K53" s="3">
        <f t="shared" si="4"/>
        <v>27.5</v>
      </c>
      <c r="L53" s="28">
        <f t="shared" si="5"/>
        <v>28.05</v>
      </c>
      <c r="M53" s="30">
        <v>812122010436</v>
      </c>
    </row>
    <row r="54" spans="1:13">
      <c r="A54" s="18">
        <v>2140</v>
      </c>
      <c r="B54" s="4">
        <v>90</v>
      </c>
      <c r="C54" s="4" t="s">
        <v>4</v>
      </c>
      <c r="D54" s="7" t="s">
        <v>439</v>
      </c>
      <c r="E54" s="3">
        <v>15.5</v>
      </c>
      <c r="F54" s="3">
        <v>16</v>
      </c>
      <c r="G54" s="3">
        <f t="shared" si="0"/>
        <v>0.5</v>
      </c>
      <c r="H54" s="14">
        <f t="shared" si="1"/>
        <v>3.2258064516129031E-2</v>
      </c>
      <c r="I54" s="3">
        <f t="shared" si="2"/>
        <v>17.05</v>
      </c>
      <c r="J54" s="3">
        <f t="shared" si="3"/>
        <v>17.600000000000001</v>
      </c>
      <c r="K54" s="3">
        <f t="shared" si="4"/>
        <v>17.05</v>
      </c>
      <c r="L54" s="28">
        <f t="shared" si="5"/>
        <v>17.600000000000001</v>
      </c>
      <c r="M54" s="30">
        <v>812122010443</v>
      </c>
    </row>
    <row r="55" spans="1:13">
      <c r="A55" s="18">
        <v>2160</v>
      </c>
      <c r="B55" s="4">
        <v>360</v>
      </c>
      <c r="C55" s="4" t="s">
        <v>4</v>
      </c>
      <c r="D55" s="7" t="s">
        <v>439</v>
      </c>
      <c r="E55" s="3">
        <v>55</v>
      </c>
      <c r="F55" s="3">
        <v>56</v>
      </c>
      <c r="G55" s="3">
        <f t="shared" si="0"/>
        <v>1</v>
      </c>
      <c r="H55" s="14">
        <f t="shared" si="1"/>
        <v>1.8181818181818181E-2</v>
      </c>
      <c r="I55" s="3">
        <f t="shared" si="2"/>
        <v>60.5</v>
      </c>
      <c r="J55" s="3">
        <f t="shared" si="3"/>
        <v>61.6</v>
      </c>
      <c r="K55" s="3">
        <f t="shared" si="4"/>
        <v>60.5</v>
      </c>
      <c r="L55" s="28">
        <f t="shared" si="5"/>
        <v>61.6</v>
      </c>
      <c r="M55" s="30">
        <v>812122010450</v>
      </c>
    </row>
    <row r="56" spans="1:13">
      <c r="A56" s="18">
        <v>2165</v>
      </c>
      <c r="B56" s="4">
        <v>90</v>
      </c>
      <c r="C56" s="4" t="s">
        <v>4</v>
      </c>
      <c r="D56" s="7" t="s">
        <v>440</v>
      </c>
      <c r="E56" s="3">
        <v>20</v>
      </c>
      <c r="F56" s="3">
        <v>20.5</v>
      </c>
      <c r="G56" s="3">
        <f t="shared" si="0"/>
        <v>0.5</v>
      </c>
      <c r="H56" s="14">
        <f t="shared" si="1"/>
        <v>2.5000000000000001E-2</v>
      </c>
      <c r="I56" s="3">
        <f t="shared" si="2"/>
        <v>22</v>
      </c>
      <c r="J56" s="3">
        <f t="shared" si="3"/>
        <v>22.55</v>
      </c>
      <c r="K56" s="3">
        <f t="shared" si="4"/>
        <v>22</v>
      </c>
      <c r="L56" s="28">
        <f t="shared" si="5"/>
        <v>22.55</v>
      </c>
      <c r="M56" s="30">
        <v>812122010467</v>
      </c>
    </row>
    <row r="57" spans="1:13">
      <c r="A57" s="18" t="s">
        <v>582</v>
      </c>
      <c r="B57" s="4">
        <v>240</v>
      </c>
      <c r="C57" s="4" t="s">
        <v>5</v>
      </c>
      <c r="D57" s="7" t="s">
        <v>441</v>
      </c>
      <c r="E57" s="3">
        <v>55</v>
      </c>
      <c r="F57" s="3">
        <v>56</v>
      </c>
      <c r="G57" s="3">
        <f t="shared" si="0"/>
        <v>1</v>
      </c>
      <c r="H57" s="26">
        <f t="shared" si="1"/>
        <v>1.8181818181818181E-2</v>
      </c>
      <c r="I57" s="3">
        <f t="shared" si="2"/>
        <v>60.5</v>
      </c>
      <c r="J57" s="3">
        <f t="shared" si="3"/>
        <v>61.6</v>
      </c>
      <c r="K57" s="3">
        <f t="shared" si="4"/>
        <v>60.5</v>
      </c>
      <c r="L57" s="28">
        <f t="shared" si="5"/>
        <v>61.6</v>
      </c>
      <c r="M57" s="30">
        <v>812122014595</v>
      </c>
    </row>
    <row r="58" spans="1:13">
      <c r="A58" s="18">
        <v>2174</v>
      </c>
      <c r="B58" s="4">
        <v>90</v>
      </c>
      <c r="C58" s="4" t="s">
        <v>5</v>
      </c>
      <c r="D58" s="7" t="s">
        <v>442</v>
      </c>
      <c r="E58" s="3">
        <v>52</v>
      </c>
      <c r="F58" s="3">
        <v>53</v>
      </c>
      <c r="G58" s="3">
        <f t="shared" si="0"/>
        <v>1</v>
      </c>
      <c r="H58" s="26">
        <f t="shared" si="1"/>
        <v>1.9230769230769232E-2</v>
      </c>
      <c r="I58" s="3">
        <f t="shared" si="2"/>
        <v>57.2</v>
      </c>
      <c r="J58" s="3">
        <f t="shared" si="3"/>
        <v>58.3</v>
      </c>
      <c r="K58" s="3">
        <f t="shared" si="4"/>
        <v>57.2</v>
      </c>
      <c r="L58" s="28">
        <f t="shared" si="5"/>
        <v>58.3</v>
      </c>
      <c r="M58" s="30">
        <v>812122013536</v>
      </c>
    </row>
    <row r="59" spans="1:13">
      <c r="A59" s="18">
        <v>2175</v>
      </c>
      <c r="B59" s="4">
        <v>90</v>
      </c>
      <c r="C59" s="4" t="s">
        <v>4</v>
      </c>
      <c r="D59" s="7" t="s">
        <v>443</v>
      </c>
      <c r="E59" s="3">
        <v>14</v>
      </c>
      <c r="F59" s="3">
        <v>14.5</v>
      </c>
      <c r="G59" s="3">
        <f t="shared" si="0"/>
        <v>0.5</v>
      </c>
      <c r="H59" s="26">
        <f t="shared" si="1"/>
        <v>3.5714285714285712E-2</v>
      </c>
      <c r="I59" s="3">
        <f t="shared" si="2"/>
        <v>15.4</v>
      </c>
      <c r="J59" s="3">
        <f t="shared" si="3"/>
        <v>15.95</v>
      </c>
      <c r="K59" s="3">
        <f t="shared" si="4"/>
        <v>15.4</v>
      </c>
      <c r="L59" s="28">
        <f t="shared" si="5"/>
        <v>15.95</v>
      </c>
      <c r="M59" s="30">
        <v>812122010481</v>
      </c>
    </row>
    <row r="60" spans="1:13">
      <c r="A60" s="18">
        <v>2275</v>
      </c>
      <c r="B60" s="4">
        <v>60</v>
      </c>
      <c r="C60" s="4" t="s">
        <v>9</v>
      </c>
      <c r="D60" s="7" t="s">
        <v>444</v>
      </c>
      <c r="E60" s="3">
        <v>28</v>
      </c>
      <c r="F60" s="3">
        <v>28.5</v>
      </c>
      <c r="G60" s="3">
        <f t="shared" si="0"/>
        <v>0.5</v>
      </c>
      <c r="H60" s="26">
        <f t="shared" si="1"/>
        <v>1.7857142857142856E-2</v>
      </c>
      <c r="I60" s="3">
        <f t="shared" si="2"/>
        <v>30.8</v>
      </c>
      <c r="J60" s="3">
        <f t="shared" si="3"/>
        <v>31.35</v>
      </c>
      <c r="K60" s="3">
        <f t="shared" si="4"/>
        <v>30.8</v>
      </c>
      <c r="L60" s="28">
        <f t="shared" si="5"/>
        <v>31.35</v>
      </c>
      <c r="M60" s="30">
        <v>812122010498</v>
      </c>
    </row>
    <row r="61" spans="1:13">
      <c r="A61" s="18">
        <v>2325</v>
      </c>
      <c r="B61" s="4">
        <v>240</v>
      </c>
      <c r="C61" s="4" t="s">
        <v>9</v>
      </c>
      <c r="D61" s="7" t="s">
        <v>444</v>
      </c>
      <c r="E61" s="3">
        <v>102.5</v>
      </c>
      <c r="F61" s="3">
        <v>104.5</v>
      </c>
      <c r="G61" s="3">
        <f t="shared" si="0"/>
        <v>2</v>
      </c>
      <c r="H61" s="26">
        <f t="shared" si="1"/>
        <v>1.9512195121951219E-2</v>
      </c>
      <c r="I61" s="3">
        <f t="shared" si="2"/>
        <v>112.75</v>
      </c>
      <c r="J61" s="3">
        <f t="shared" si="3"/>
        <v>114.95</v>
      </c>
      <c r="K61" s="3">
        <f t="shared" si="4"/>
        <v>112.75</v>
      </c>
      <c r="L61" s="28">
        <f t="shared" si="5"/>
        <v>114.95</v>
      </c>
      <c r="M61" s="30">
        <v>812122010504</v>
      </c>
    </row>
    <row r="62" spans="1:13">
      <c r="A62" s="18">
        <v>2340</v>
      </c>
      <c r="B62" s="4">
        <v>0.6</v>
      </c>
      <c r="C62" s="4" t="s">
        <v>369</v>
      </c>
      <c r="D62" s="7" t="s">
        <v>445</v>
      </c>
      <c r="E62" s="3">
        <v>64</v>
      </c>
      <c r="F62" s="3">
        <v>65.5</v>
      </c>
      <c r="G62" s="3">
        <f t="shared" si="0"/>
        <v>1.5</v>
      </c>
      <c r="H62" s="26">
        <f t="shared" si="1"/>
        <v>2.34375E-2</v>
      </c>
      <c r="I62" s="3">
        <f t="shared" si="2"/>
        <v>70.400000000000006</v>
      </c>
      <c r="J62" s="3">
        <f t="shared" si="3"/>
        <v>72.05</v>
      </c>
      <c r="K62" s="3">
        <f t="shared" si="4"/>
        <v>70.400000000000006</v>
      </c>
      <c r="L62" s="28">
        <f t="shared" si="5"/>
        <v>72.05</v>
      </c>
      <c r="M62" s="30">
        <v>812122010511</v>
      </c>
    </row>
    <row r="63" spans="1:13">
      <c r="A63" s="18">
        <v>2425</v>
      </c>
      <c r="B63" s="4">
        <v>90</v>
      </c>
      <c r="C63" s="4" t="s">
        <v>4</v>
      </c>
      <c r="D63" s="7" t="s">
        <v>446</v>
      </c>
      <c r="E63" s="3">
        <v>17.5</v>
      </c>
      <c r="F63" s="3">
        <v>18</v>
      </c>
      <c r="G63" s="3">
        <f t="shared" si="0"/>
        <v>0.5</v>
      </c>
      <c r="H63" s="26">
        <f t="shared" si="1"/>
        <v>2.8571428571428571E-2</v>
      </c>
      <c r="I63" s="3">
        <f t="shared" si="2"/>
        <v>19.25</v>
      </c>
      <c r="J63" s="3">
        <f t="shared" si="3"/>
        <v>19.8</v>
      </c>
      <c r="K63" s="3">
        <f t="shared" si="4"/>
        <v>19.25</v>
      </c>
      <c r="L63" s="28">
        <f t="shared" si="5"/>
        <v>19.8</v>
      </c>
      <c r="M63" s="30">
        <v>812122010528</v>
      </c>
    </row>
    <row r="64" spans="1:13">
      <c r="A64" s="18">
        <v>2525</v>
      </c>
      <c r="B64" s="4">
        <v>150</v>
      </c>
      <c r="C64" s="4" t="s">
        <v>5</v>
      </c>
      <c r="D64" s="7" t="s">
        <v>447</v>
      </c>
      <c r="E64" s="3">
        <v>48</v>
      </c>
      <c r="F64" s="3">
        <v>49</v>
      </c>
      <c r="G64" s="3">
        <f t="shared" si="0"/>
        <v>1</v>
      </c>
      <c r="H64" s="26">
        <f t="shared" si="1"/>
        <v>2.0833333333333332E-2</v>
      </c>
      <c r="I64" s="3">
        <f t="shared" si="2"/>
        <v>52.8</v>
      </c>
      <c r="J64" s="3">
        <f t="shared" si="3"/>
        <v>53.9</v>
      </c>
      <c r="K64" s="3">
        <f t="shared" si="4"/>
        <v>52.8</v>
      </c>
      <c r="L64" s="28">
        <f t="shared" si="5"/>
        <v>53.9</v>
      </c>
      <c r="M64" s="30">
        <v>812122010542</v>
      </c>
    </row>
    <row r="65" spans="1:13">
      <c r="A65" s="18">
        <v>2565</v>
      </c>
      <c r="B65" s="4">
        <v>90</v>
      </c>
      <c r="C65" s="4" t="s">
        <v>4</v>
      </c>
      <c r="D65" s="7" t="s">
        <v>35</v>
      </c>
      <c r="E65" s="3">
        <v>16</v>
      </c>
      <c r="F65" s="3">
        <v>16.5</v>
      </c>
      <c r="G65" s="3">
        <f t="shared" si="0"/>
        <v>0.5</v>
      </c>
      <c r="H65" s="26">
        <f t="shared" si="1"/>
        <v>3.125E-2</v>
      </c>
      <c r="I65" s="3">
        <f t="shared" si="2"/>
        <v>17.600000000000001</v>
      </c>
      <c r="J65" s="3">
        <f t="shared" si="3"/>
        <v>18.149999999999999</v>
      </c>
      <c r="K65" s="3">
        <f t="shared" si="4"/>
        <v>17.600000000000001</v>
      </c>
      <c r="L65" s="28">
        <f t="shared" si="5"/>
        <v>18.149999999999999</v>
      </c>
      <c r="M65" s="30">
        <v>812122010559</v>
      </c>
    </row>
    <row r="66" spans="1:13">
      <c r="A66" s="18">
        <v>2650</v>
      </c>
      <c r="B66" s="4">
        <v>150</v>
      </c>
      <c r="C66" s="4" t="s">
        <v>5</v>
      </c>
      <c r="D66" s="7" t="s">
        <v>448</v>
      </c>
      <c r="E66" s="3">
        <v>62</v>
      </c>
      <c r="F66" s="3">
        <v>63.5</v>
      </c>
      <c r="G66" s="3">
        <f t="shared" si="0"/>
        <v>1.5</v>
      </c>
      <c r="H66" s="26">
        <f t="shared" si="1"/>
        <v>2.4193548387096774E-2</v>
      </c>
      <c r="I66" s="3">
        <f t="shared" si="2"/>
        <v>68.2</v>
      </c>
      <c r="J66" s="3">
        <f t="shared" si="3"/>
        <v>69.849999999999994</v>
      </c>
      <c r="K66" s="3">
        <f t="shared" si="4"/>
        <v>68.2</v>
      </c>
      <c r="L66" s="28">
        <f t="shared" si="5"/>
        <v>69.849999999999994</v>
      </c>
      <c r="M66" s="30">
        <v>812122010566</v>
      </c>
    </row>
    <row r="67" spans="1:13">
      <c r="A67" s="18">
        <v>2670</v>
      </c>
      <c r="B67" s="4">
        <v>150</v>
      </c>
      <c r="C67" s="4" t="s">
        <v>5</v>
      </c>
      <c r="D67" s="7" t="s">
        <v>449</v>
      </c>
      <c r="E67" s="3">
        <v>27</v>
      </c>
      <c r="F67" s="3">
        <v>27.5</v>
      </c>
      <c r="G67" s="3">
        <f t="shared" ref="G67:G131" si="6">+F67-E67</f>
        <v>0.5</v>
      </c>
      <c r="H67" s="26">
        <f t="shared" ref="H67:H131" si="7">(G67/E67)</f>
        <v>1.8518518518518517E-2</v>
      </c>
      <c r="I67" s="3">
        <f t="shared" ref="I67:I131" si="8">+ROUND(E67*110%,2)</f>
        <v>29.7</v>
      </c>
      <c r="J67" s="3">
        <f t="shared" ref="J67:J131" si="9">+ROUND(F67*110%,2)</f>
        <v>30.25</v>
      </c>
      <c r="K67" s="3">
        <f t="shared" ref="K67:K131" si="10">+ROUND(E67*110%,2)</f>
        <v>29.7</v>
      </c>
      <c r="L67" s="28">
        <f t="shared" ref="L67:L131" si="11">+ROUND(F67*110%,2)</f>
        <v>30.25</v>
      </c>
      <c r="M67" s="30">
        <v>812122010573</v>
      </c>
    </row>
    <row r="68" spans="1:13">
      <c r="A68" s="18">
        <v>2685</v>
      </c>
      <c r="B68" s="4">
        <v>180</v>
      </c>
      <c r="C68" s="4" t="s">
        <v>9</v>
      </c>
      <c r="D68" s="7" t="s">
        <v>34</v>
      </c>
      <c r="E68" s="3">
        <v>51.5</v>
      </c>
      <c r="F68" s="3">
        <v>52.5</v>
      </c>
      <c r="G68" s="3">
        <f t="shared" si="6"/>
        <v>1</v>
      </c>
      <c r="H68" s="26">
        <f t="shared" si="7"/>
        <v>1.9417475728155338E-2</v>
      </c>
      <c r="I68" s="3">
        <f t="shared" si="8"/>
        <v>56.65</v>
      </c>
      <c r="J68" s="3">
        <f t="shared" si="9"/>
        <v>57.75</v>
      </c>
      <c r="K68" s="3">
        <f t="shared" si="10"/>
        <v>56.65</v>
      </c>
      <c r="L68" s="28">
        <f t="shared" si="11"/>
        <v>57.75</v>
      </c>
      <c r="M68" s="30">
        <v>812122012638</v>
      </c>
    </row>
    <row r="69" spans="1:13">
      <c r="A69" s="18">
        <v>2690</v>
      </c>
      <c r="B69" s="4">
        <v>90</v>
      </c>
      <c r="C69" s="4" t="s">
        <v>4</v>
      </c>
      <c r="D69" s="7" t="s">
        <v>450</v>
      </c>
      <c r="E69" s="3">
        <v>19.5</v>
      </c>
      <c r="F69" s="3">
        <v>20</v>
      </c>
      <c r="G69" s="3">
        <f t="shared" si="6"/>
        <v>0.5</v>
      </c>
      <c r="H69" s="26">
        <f t="shared" si="7"/>
        <v>2.564102564102564E-2</v>
      </c>
      <c r="I69" s="3">
        <f t="shared" si="8"/>
        <v>21.45</v>
      </c>
      <c r="J69" s="3">
        <f t="shared" si="9"/>
        <v>22</v>
      </c>
      <c r="K69" s="3">
        <f t="shared" si="10"/>
        <v>21.45</v>
      </c>
      <c r="L69" s="28">
        <f t="shared" si="11"/>
        <v>22</v>
      </c>
      <c r="M69" s="30">
        <v>812122010580</v>
      </c>
    </row>
    <row r="70" spans="1:13">
      <c r="A70" s="18">
        <v>2775</v>
      </c>
      <c r="B70" s="4">
        <v>150</v>
      </c>
      <c r="C70" s="4" t="s">
        <v>5</v>
      </c>
      <c r="D70" s="7" t="s">
        <v>33</v>
      </c>
      <c r="E70" s="3">
        <v>33</v>
      </c>
      <c r="F70" s="3">
        <v>33.5</v>
      </c>
      <c r="G70" s="3">
        <f t="shared" si="6"/>
        <v>0.5</v>
      </c>
      <c r="H70" s="26">
        <f t="shared" si="7"/>
        <v>1.5151515151515152E-2</v>
      </c>
      <c r="I70" s="3">
        <f t="shared" si="8"/>
        <v>36.299999999999997</v>
      </c>
      <c r="J70" s="3">
        <f t="shared" si="9"/>
        <v>36.85</v>
      </c>
      <c r="K70" s="3">
        <f t="shared" si="10"/>
        <v>36.299999999999997</v>
      </c>
      <c r="L70" s="28">
        <f t="shared" si="11"/>
        <v>36.85</v>
      </c>
      <c r="M70" s="30">
        <v>812122010597</v>
      </c>
    </row>
    <row r="71" spans="1:13">
      <c r="A71" s="18">
        <v>2820</v>
      </c>
      <c r="B71" s="4">
        <v>28</v>
      </c>
      <c r="C71" s="4" t="s">
        <v>369</v>
      </c>
      <c r="D71" s="7" t="s">
        <v>451</v>
      </c>
      <c r="E71" s="3">
        <v>75</v>
      </c>
      <c r="F71" s="3">
        <v>76.5</v>
      </c>
      <c r="G71" s="3">
        <f t="shared" si="6"/>
        <v>1.5</v>
      </c>
      <c r="H71" s="26">
        <f t="shared" si="7"/>
        <v>0.02</v>
      </c>
      <c r="I71" s="3">
        <f t="shared" si="8"/>
        <v>82.5</v>
      </c>
      <c r="J71" s="3">
        <f t="shared" si="9"/>
        <v>84.15</v>
      </c>
      <c r="K71" s="3">
        <f t="shared" si="10"/>
        <v>82.5</v>
      </c>
      <c r="L71" s="28">
        <f t="shared" si="11"/>
        <v>84.15</v>
      </c>
      <c r="M71" s="30">
        <v>812122010603</v>
      </c>
    </row>
    <row r="72" spans="1:13">
      <c r="A72" s="18">
        <v>2840</v>
      </c>
      <c r="B72" s="4">
        <v>32</v>
      </c>
      <c r="C72" s="4" t="s">
        <v>369</v>
      </c>
      <c r="D72" s="7" t="s">
        <v>452</v>
      </c>
      <c r="E72" s="3">
        <v>75</v>
      </c>
      <c r="F72" s="3">
        <v>76.5</v>
      </c>
      <c r="G72" s="3">
        <f t="shared" si="6"/>
        <v>1.5</v>
      </c>
      <c r="H72" s="26">
        <f t="shared" si="7"/>
        <v>0.02</v>
      </c>
      <c r="I72" s="3">
        <f t="shared" si="8"/>
        <v>82.5</v>
      </c>
      <c r="J72" s="3">
        <f t="shared" si="9"/>
        <v>84.15</v>
      </c>
      <c r="K72" s="3">
        <f t="shared" si="10"/>
        <v>82.5</v>
      </c>
      <c r="L72" s="28">
        <f t="shared" si="11"/>
        <v>84.15</v>
      </c>
      <c r="M72" s="30">
        <v>812122012539</v>
      </c>
    </row>
    <row r="73" spans="1:13">
      <c r="A73" s="18">
        <v>2845</v>
      </c>
      <c r="B73" s="4">
        <v>26</v>
      </c>
      <c r="C73" s="4" t="s">
        <v>369</v>
      </c>
      <c r="D73" s="7" t="s">
        <v>453</v>
      </c>
      <c r="E73" s="3">
        <v>75</v>
      </c>
      <c r="F73" s="3">
        <v>76.5</v>
      </c>
      <c r="G73" s="3">
        <f t="shared" si="6"/>
        <v>1.5</v>
      </c>
      <c r="H73" s="26">
        <f t="shared" si="7"/>
        <v>0.02</v>
      </c>
      <c r="I73" s="3">
        <f t="shared" si="8"/>
        <v>82.5</v>
      </c>
      <c r="J73" s="3">
        <f t="shared" si="9"/>
        <v>84.15</v>
      </c>
      <c r="K73" s="3">
        <f t="shared" si="10"/>
        <v>82.5</v>
      </c>
      <c r="L73" s="28">
        <f t="shared" si="11"/>
        <v>84.15</v>
      </c>
      <c r="M73" s="30">
        <v>812122012928</v>
      </c>
    </row>
    <row r="74" spans="1:13">
      <c r="A74" s="18">
        <v>2850</v>
      </c>
      <c r="B74" s="4">
        <v>23</v>
      </c>
      <c r="C74" s="4" t="s">
        <v>369</v>
      </c>
      <c r="D74" s="7" t="s">
        <v>454</v>
      </c>
      <c r="E74" s="3">
        <v>75</v>
      </c>
      <c r="F74" s="3">
        <v>76.5</v>
      </c>
      <c r="G74" s="3">
        <f t="shared" si="6"/>
        <v>1.5</v>
      </c>
      <c r="H74" s="26">
        <f t="shared" si="7"/>
        <v>0.02</v>
      </c>
      <c r="I74" s="3">
        <f t="shared" si="8"/>
        <v>82.5</v>
      </c>
      <c r="J74" s="3">
        <f t="shared" si="9"/>
        <v>84.15</v>
      </c>
      <c r="K74" s="3">
        <f t="shared" si="10"/>
        <v>82.5</v>
      </c>
      <c r="L74" s="28">
        <f t="shared" si="11"/>
        <v>84.15</v>
      </c>
      <c r="M74" s="30">
        <v>812122012911</v>
      </c>
    </row>
    <row r="75" spans="1:13">
      <c r="A75" s="18">
        <v>2915</v>
      </c>
      <c r="B75" s="4">
        <v>90</v>
      </c>
      <c r="C75" s="4" t="s">
        <v>5</v>
      </c>
      <c r="D75" s="7" t="s">
        <v>455</v>
      </c>
      <c r="E75" s="3">
        <v>25.5</v>
      </c>
      <c r="F75" s="3">
        <v>26</v>
      </c>
      <c r="G75" s="3">
        <f t="shared" si="6"/>
        <v>0.5</v>
      </c>
      <c r="H75" s="26">
        <f t="shared" si="7"/>
        <v>1.9607843137254902E-2</v>
      </c>
      <c r="I75" s="3">
        <f t="shared" si="8"/>
        <v>28.05</v>
      </c>
      <c r="J75" s="3">
        <f t="shared" si="9"/>
        <v>28.6</v>
      </c>
      <c r="K75" s="3">
        <f t="shared" si="10"/>
        <v>28.05</v>
      </c>
      <c r="L75" s="28">
        <f t="shared" si="11"/>
        <v>28.6</v>
      </c>
      <c r="M75" s="30">
        <v>812122013376</v>
      </c>
    </row>
    <row r="76" spans="1:13">
      <c r="A76" s="18">
        <v>2925</v>
      </c>
      <c r="B76" s="4">
        <v>150</v>
      </c>
      <c r="C76" s="4" t="s">
        <v>5</v>
      </c>
      <c r="D76" s="7" t="s">
        <v>455</v>
      </c>
      <c r="E76" s="3">
        <v>38</v>
      </c>
      <c r="F76" s="3">
        <v>39</v>
      </c>
      <c r="G76" s="3">
        <f t="shared" si="6"/>
        <v>1</v>
      </c>
      <c r="H76" s="26">
        <f t="shared" si="7"/>
        <v>2.6315789473684209E-2</v>
      </c>
      <c r="I76" s="3">
        <f t="shared" si="8"/>
        <v>41.8</v>
      </c>
      <c r="J76" s="3">
        <f t="shared" si="9"/>
        <v>42.9</v>
      </c>
      <c r="K76" s="3">
        <f t="shared" si="10"/>
        <v>41.8</v>
      </c>
      <c r="L76" s="28">
        <f t="shared" si="11"/>
        <v>42.9</v>
      </c>
      <c r="M76" s="30">
        <v>812122010627</v>
      </c>
    </row>
    <row r="77" spans="1:13">
      <c r="A77" s="18">
        <v>2930</v>
      </c>
      <c r="B77" s="4">
        <v>90</v>
      </c>
      <c r="C77" s="4" t="s">
        <v>4</v>
      </c>
      <c r="D77" s="7" t="s">
        <v>456</v>
      </c>
      <c r="E77" s="3">
        <v>16.5</v>
      </c>
      <c r="F77" s="3">
        <v>17</v>
      </c>
      <c r="G77" s="3">
        <f t="shared" si="6"/>
        <v>0.5</v>
      </c>
      <c r="H77" s="26">
        <f t="shared" si="7"/>
        <v>3.0303030303030304E-2</v>
      </c>
      <c r="I77" s="3">
        <f t="shared" si="8"/>
        <v>18.149999999999999</v>
      </c>
      <c r="J77" s="3">
        <f t="shared" si="9"/>
        <v>18.7</v>
      </c>
      <c r="K77" s="3">
        <f t="shared" si="10"/>
        <v>18.149999999999999</v>
      </c>
      <c r="L77" s="28">
        <f t="shared" si="11"/>
        <v>18.7</v>
      </c>
      <c r="M77" s="30">
        <v>812122010634</v>
      </c>
    </row>
    <row r="78" spans="1:13">
      <c r="A78" s="18">
        <v>2960</v>
      </c>
      <c r="B78" s="4">
        <v>90</v>
      </c>
      <c r="C78" s="4" t="s">
        <v>5</v>
      </c>
      <c r="D78" s="7" t="s">
        <v>457</v>
      </c>
      <c r="E78" s="3">
        <v>31.5</v>
      </c>
      <c r="F78" s="3">
        <v>32</v>
      </c>
      <c r="G78" s="3">
        <f t="shared" si="6"/>
        <v>0.5</v>
      </c>
      <c r="H78" s="26">
        <f t="shared" si="7"/>
        <v>1.5873015873015872E-2</v>
      </c>
      <c r="I78" s="3">
        <f t="shared" si="8"/>
        <v>34.65</v>
      </c>
      <c r="J78" s="3">
        <f t="shared" si="9"/>
        <v>35.200000000000003</v>
      </c>
      <c r="K78" s="3">
        <f t="shared" si="10"/>
        <v>34.65</v>
      </c>
      <c r="L78" s="28">
        <f t="shared" si="11"/>
        <v>35.200000000000003</v>
      </c>
      <c r="M78" s="30">
        <v>812122010658</v>
      </c>
    </row>
    <row r="79" spans="1:13">
      <c r="A79" s="18">
        <v>3050</v>
      </c>
      <c r="B79" s="4">
        <v>360</v>
      </c>
      <c r="C79" s="4" t="s">
        <v>4</v>
      </c>
      <c r="D79" s="7" t="s">
        <v>458</v>
      </c>
      <c r="E79" s="3">
        <v>32.5</v>
      </c>
      <c r="F79" s="3">
        <v>33</v>
      </c>
      <c r="G79" s="3">
        <f t="shared" si="6"/>
        <v>0.5</v>
      </c>
      <c r="H79" s="26">
        <f t="shared" si="7"/>
        <v>1.5384615384615385E-2</v>
      </c>
      <c r="I79" s="3">
        <f t="shared" si="8"/>
        <v>35.75</v>
      </c>
      <c r="J79" s="3">
        <f t="shared" si="9"/>
        <v>36.299999999999997</v>
      </c>
      <c r="K79" s="3">
        <f t="shared" si="10"/>
        <v>35.75</v>
      </c>
      <c r="L79" s="28">
        <f t="shared" si="11"/>
        <v>36.299999999999997</v>
      </c>
      <c r="M79" s="30">
        <v>812122010672</v>
      </c>
    </row>
    <row r="80" spans="1:13">
      <c r="A80" s="18">
        <v>3250</v>
      </c>
      <c r="B80" s="4">
        <v>90</v>
      </c>
      <c r="C80" s="4" t="s">
        <v>4</v>
      </c>
      <c r="D80" s="7" t="s">
        <v>459</v>
      </c>
      <c r="E80" s="3">
        <v>18.5</v>
      </c>
      <c r="F80" s="3">
        <v>19</v>
      </c>
      <c r="G80" s="3">
        <f t="shared" si="6"/>
        <v>0.5</v>
      </c>
      <c r="H80" s="26">
        <f t="shared" si="7"/>
        <v>2.7027027027027029E-2</v>
      </c>
      <c r="I80" s="3">
        <f t="shared" si="8"/>
        <v>20.350000000000001</v>
      </c>
      <c r="J80" s="3">
        <f t="shared" si="9"/>
        <v>20.9</v>
      </c>
      <c r="K80" s="3">
        <f t="shared" si="10"/>
        <v>20.350000000000001</v>
      </c>
      <c r="L80" s="28">
        <f t="shared" si="11"/>
        <v>20.9</v>
      </c>
      <c r="M80" s="30">
        <v>812122010696</v>
      </c>
    </row>
    <row r="81" spans="1:13">
      <c r="A81" s="18">
        <v>3325</v>
      </c>
      <c r="B81" s="4">
        <v>90</v>
      </c>
      <c r="C81" s="4" t="s">
        <v>4</v>
      </c>
      <c r="D81" s="7" t="s">
        <v>460</v>
      </c>
      <c r="E81" s="3">
        <v>16</v>
      </c>
      <c r="F81" s="3">
        <v>16.5</v>
      </c>
      <c r="G81" s="3">
        <f t="shared" si="6"/>
        <v>0.5</v>
      </c>
      <c r="H81" s="26">
        <f t="shared" si="7"/>
        <v>3.125E-2</v>
      </c>
      <c r="I81" s="3">
        <f t="shared" si="8"/>
        <v>17.600000000000001</v>
      </c>
      <c r="J81" s="3">
        <f t="shared" si="9"/>
        <v>18.149999999999999</v>
      </c>
      <c r="K81" s="3">
        <f t="shared" si="10"/>
        <v>17.600000000000001</v>
      </c>
      <c r="L81" s="28">
        <f t="shared" si="11"/>
        <v>18.149999999999999</v>
      </c>
      <c r="M81" s="30">
        <v>812122010702</v>
      </c>
    </row>
    <row r="82" spans="1:13">
      <c r="A82" s="18">
        <v>3330</v>
      </c>
      <c r="B82" s="4">
        <v>360</v>
      </c>
      <c r="C82" s="4" t="s">
        <v>4</v>
      </c>
      <c r="D82" s="7" t="s">
        <v>460</v>
      </c>
      <c r="E82" s="3">
        <v>57.5</v>
      </c>
      <c r="F82" s="3">
        <v>58.5</v>
      </c>
      <c r="G82" s="3">
        <f t="shared" si="6"/>
        <v>1</v>
      </c>
      <c r="H82" s="26">
        <f t="shared" si="7"/>
        <v>1.7391304347826087E-2</v>
      </c>
      <c r="I82" s="3">
        <f t="shared" si="8"/>
        <v>63.25</v>
      </c>
      <c r="J82" s="3">
        <f t="shared" si="9"/>
        <v>64.349999999999994</v>
      </c>
      <c r="K82" s="3">
        <f t="shared" si="10"/>
        <v>63.25</v>
      </c>
      <c r="L82" s="28">
        <f t="shared" si="11"/>
        <v>64.349999999999994</v>
      </c>
      <c r="M82" s="30">
        <v>812122010719</v>
      </c>
    </row>
    <row r="83" spans="1:13">
      <c r="A83" s="18">
        <v>3405</v>
      </c>
      <c r="B83" s="4">
        <v>180</v>
      </c>
      <c r="C83" s="4" t="s">
        <v>4</v>
      </c>
      <c r="D83" s="7" t="s">
        <v>461</v>
      </c>
      <c r="E83" s="3">
        <v>23.5</v>
      </c>
      <c r="F83" s="3">
        <v>24</v>
      </c>
      <c r="G83" s="3">
        <f t="shared" si="6"/>
        <v>0.5</v>
      </c>
      <c r="H83" s="26">
        <f t="shared" si="7"/>
        <v>2.1276595744680851E-2</v>
      </c>
      <c r="I83" s="3">
        <f t="shared" si="8"/>
        <v>25.85</v>
      </c>
      <c r="J83" s="3">
        <f t="shared" si="9"/>
        <v>26.4</v>
      </c>
      <c r="K83" s="3">
        <f t="shared" si="10"/>
        <v>25.85</v>
      </c>
      <c r="L83" s="28">
        <f t="shared" si="11"/>
        <v>26.4</v>
      </c>
      <c r="M83" s="30">
        <v>812122013079</v>
      </c>
    </row>
    <row r="84" spans="1:13">
      <c r="A84" s="18">
        <v>3410</v>
      </c>
      <c r="B84" s="4">
        <v>360</v>
      </c>
      <c r="C84" s="4" t="s">
        <v>4</v>
      </c>
      <c r="D84" s="7" t="s">
        <v>461</v>
      </c>
      <c r="E84" s="3">
        <v>43.5</v>
      </c>
      <c r="F84" s="3">
        <v>44.5</v>
      </c>
      <c r="G84" s="3">
        <f t="shared" si="6"/>
        <v>1</v>
      </c>
      <c r="H84" s="26">
        <f t="shared" si="7"/>
        <v>2.2988505747126436E-2</v>
      </c>
      <c r="I84" s="3">
        <f t="shared" si="8"/>
        <v>47.85</v>
      </c>
      <c r="J84" s="3">
        <f t="shared" si="9"/>
        <v>48.95</v>
      </c>
      <c r="K84" s="3">
        <f t="shared" si="10"/>
        <v>47.85</v>
      </c>
      <c r="L84" s="28">
        <f t="shared" si="11"/>
        <v>48.95</v>
      </c>
      <c r="M84" s="30">
        <v>812122012799</v>
      </c>
    </row>
    <row r="85" spans="1:13">
      <c r="A85" s="18">
        <v>3475</v>
      </c>
      <c r="B85" s="4">
        <v>90</v>
      </c>
      <c r="C85" s="4" t="s">
        <v>4</v>
      </c>
      <c r="D85" s="7" t="s">
        <v>462</v>
      </c>
      <c r="E85" s="3">
        <v>25</v>
      </c>
      <c r="F85" s="3">
        <v>25.5</v>
      </c>
      <c r="G85" s="3">
        <f t="shared" si="6"/>
        <v>0.5</v>
      </c>
      <c r="H85" s="26">
        <f t="shared" si="7"/>
        <v>0.02</v>
      </c>
      <c r="I85" s="3">
        <f t="shared" si="8"/>
        <v>27.5</v>
      </c>
      <c r="J85" s="3">
        <f t="shared" si="9"/>
        <v>28.05</v>
      </c>
      <c r="K85" s="3">
        <f t="shared" si="10"/>
        <v>27.5</v>
      </c>
      <c r="L85" s="28">
        <f t="shared" si="11"/>
        <v>28.05</v>
      </c>
      <c r="M85" s="30">
        <v>812122010733</v>
      </c>
    </row>
    <row r="86" spans="1:13">
      <c r="A86" s="18">
        <v>3555</v>
      </c>
      <c r="B86" s="4">
        <v>150</v>
      </c>
      <c r="C86" s="4" t="s">
        <v>5</v>
      </c>
      <c r="D86" s="7" t="s">
        <v>463</v>
      </c>
      <c r="E86" s="3">
        <v>48.5</v>
      </c>
      <c r="F86" s="3">
        <v>49.5</v>
      </c>
      <c r="G86" s="3">
        <f t="shared" si="6"/>
        <v>1</v>
      </c>
      <c r="H86" s="26">
        <f t="shared" si="7"/>
        <v>2.0618556701030927E-2</v>
      </c>
      <c r="I86" s="3">
        <f t="shared" si="8"/>
        <v>53.35</v>
      </c>
      <c r="J86" s="3">
        <f t="shared" si="9"/>
        <v>54.45</v>
      </c>
      <c r="K86" s="3">
        <f t="shared" si="10"/>
        <v>53.35</v>
      </c>
      <c r="L86" s="28">
        <f t="shared" si="11"/>
        <v>54.45</v>
      </c>
      <c r="M86" s="30">
        <v>812122013680</v>
      </c>
    </row>
    <row r="87" spans="1:13">
      <c r="A87" s="18">
        <v>3651</v>
      </c>
      <c r="B87" s="4">
        <v>90</v>
      </c>
      <c r="C87" s="4" t="s">
        <v>4</v>
      </c>
      <c r="D87" s="7" t="s">
        <v>464</v>
      </c>
      <c r="E87" s="3">
        <v>45.5</v>
      </c>
      <c r="F87" s="3">
        <v>46.5</v>
      </c>
      <c r="G87" s="3">
        <f t="shared" si="6"/>
        <v>1</v>
      </c>
      <c r="H87" s="26">
        <f t="shared" si="7"/>
        <v>2.197802197802198E-2</v>
      </c>
      <c r="I87" s="3">
        <f t="shared" si="8"/>
        <v>50.05</v>
      </c>
      <c r="J87" s="3">
        <f t="shared" si="9"/>
        <v>51.15</v>
      </c>
      <c r="K87" s="3">
        <f t="shared" si="10"/>
        <v>50.05</v>
      </c>
      <c r="L87" s="28">
        <f t="shared" si="11"/>
        <v>51.15</v>
      </c>
      <c r="M87" s="30">
        <v>812122014243</v>
      </c>
    </row>
    <row r="88" spans="1:13">
      <c r="A88" s="18">
        <v>3701</v>
      </c>
      <c r="B88" s="4">
        <v>270</v>
      </c>
      <c r="C88" s="4" t="s">
        <v>4</v>
      </c>
      <c r="D88" s="7" t="s">
        <v>464</v>
      </c>
      <c r="E88" s="3">
        <v>120</v>
      </c>
      <c r="F88" s="3">
        <v>122.5</v>
      </c>
      <c r="G88" s="3">
        <f t="shared" si="6"/>
        <v>2.5</v>
      </c>
      <c r="H88" s="26">
        <f t="shared" si="7"/>
        <v>2.0833333333333332E-2</v>
      </c>
      <c r="I88" s="3">
        <f t="shared" si="8"/>
        <v>132</v>
      </c>
      <c r="J88" s="3">
        <f t="shared" si="9"/>
        <v>134.75</v>
      </c>
      <c r="K88" s="3">
        <f t="shared" si="10"/>
        <v>132</v>
      </c>
      <c r="L88" s="28">
        <f t="shared" si="11"/>
        <v>134.75</v>
      </c>
      <c r="M88" s="30">
        <v>812122014250</v>
      </c>
    </row>
    <row r="89" spans="1:13">
      <c r="A89" s="18">
        <v>3725</v>
      </c>
      <c r="B89" s="4">
        <v>90</v>
      </c>
      <c r="C89" s="4" t="s">
        <v>4</v>
      </c>
      <c r="D89" s="7" t="s">
        <v>465</v>
      </c>
      <c r="E89" s="3">
        <v>25</v>
      </c>
      <c r="F89" s="3">
        <v>25.5</v>
      </c>
      <c r="G89" s="3">
        <f t="shared" si="6"/>
        <v>0.5</v>
      </c>
      <c r="H89" s="26">
        <f t="shared" si="7"/>
        <v>0.02</v>
      </c>
      <c r="I89" s="3">
        <f t="shared" si="8"/>
        <v>27.5</v>
      </c>
      <c r="J89" s="3">
        <f t="shared" si="9"/>
        <v>28.05</v>
      </c>
      <c r="K89" s="3">
        <f t="shared" si="10"/>
        <v>27.5</v>
      </c>
      <c r="L89" s="28">
        <f t="shared" si="11"/>
        <v>28.05</v>
      </c>
      <c r="M89" s="30">
        <v>812122010788</v>
      </c>
    </row>
    <row r="90" spans="1:13">
      <c r="A90" s="18">
        <v>3775</v>
      </c>
      <c r="B90" s="4">
        <v>90</v>
      </c>
      <c r="C90" s="4" t="s">
        <v>4</v>
      </c>
      <c r="D90" s="7" t="s">
        <v>466</v>
      </c>
      <c r="E90" s="3">
        <v>21.5</v>
      </c>
      <c r="F90" s="3">
        <v>22</v>
      </c>
      <c r="G90" s="3">
        <f t="shared" si="6"/>
        <v>0.5</v>
      </c>
      <c r="H90" s="26">
        <f t="shared" si="7"/>
        <v>2.3255813953488372E-2</v>
      </c>
      <c r="I90" s="3">
        <f t="shared" si="8"/>
        <v>23.65</v>
      </c>
      <c r="J90" s="3">
        <f t="shared" si="9"/>
        <v>24.2</v>
      </c>
      <c r="K90" s="3">
        <f t="shared" si="10"/>
        <v>23.65</v>
      </c>
      <c r="L90" s="28">
        <f t="shared" si="11"/>
        <v>24.2</v>
      </c>
      <c r="M90" s="30">
        <v>812122010795</v>
      </c>
    </row>
    <row r="91" spans="1:13">
      <c r="A91" s="18">
        <v>3825</v>
      </c>
      <c r="B91" s="4">
        <v>360</v>
      </c>
      <c r="C91" s="4" t="s">
        <v>4</v>
      </c>
      <c r="D91" s="7" t="s">
        <v>466</v>
      </c>
      <c r="E91" s="3">
        <v>77</v>
      </c>
      <c r="F91" s="3">
        <v>78.5</v>
      </c>
      <c r="G91" s="3">
        <f t="shared" si="6"/>
        <v>1.5</v>
      </c>
      <c r="H91" s="26">
        <f t="shared" si="7"/>
        <v>1.948051948051948E-2</v>
      </c>
      <c r="I91" s="3">
        <f t="shared" si="8"/>
        <v>84.7</v>
      </c>
      <c r="J91" s="3">
        <f t="shared" si="9"/>
        <v>86.35</v>
      </c>
      <c r="K91" s="3">
        <f t="shared" si="10"/>
        <v>84.7</v>
      </c>
      <c r="L91" s="28">
        <f t="shared" si="11"/>
        <v>86.35</v>
      </c>
      <c r="M91" s="30">
        <v>812122010801</v>
      </c>
    </row>
    <row r="92" spans="1:13">
      <c r="A92" s="18">
        <v>3850</v>
      </c>
      <c r="B92" s="4">
        <v>90</v>
      </c>
      <c r="C92" s="4" t="s">
        <v>4</v>
      </c>
      <c r="D92" s="7" t="s">
        <v>467</v>
      </c>
      <c r="E92" s="3">
        <v>18</v>
      </c>
      <c r="F92" s="3">
        <v>18.5</v>
      </c>
      <c r="G92" s="3">
        <f t="shared" si="6"/>
        <v>0.5</v>
      </c>
      <c r="H92" s="26">
        <f t="shared" si="7"/>
        <v>2.7777777777777776E-2</v>
      </c>
      <c r="I92" s="3">
        <f t="shared" si="8"/>
        <v>19.8</v>
      </c>
      <c r="J92" s="3">
        <f t="shared" si="9"/>
        <v>20.350000000000001</v>
      </c>
      <c r="K92" s="3">
        <f t="shared" si="10"/>
        <v>19.8</v>
      </c>
      <c r="L92" s="28">
        <f t="shared" si="11"/>
        <v>20.350000000000001</v>
      </c>
      <c r="M92" s="30">
        <v>812122010818</v>
      </c>
    </row>
    <row r="93" spans="1:13">
      <c r="A93" s="18">
        <v>3855</v>
      </c>
      <c r="B93" s="4">
        <v>360</v>
      </c>
      <c r="C93" s="4" t="s">
        <v>4</v>
      </c>
      <c r="D93" s="7" t="s">
        <v>467</v>
      </c>
      <c r="E93" s="3">
        <v>64.5</v>
      </c>
      <c r="F93" s="3">
        <v>66</v>
      </c>
      <c r="G93" s="3">
        <f t="shared" si="6"/>
        <v>1.5</v>
      </c>
      <c r="H93" s="26">
        <f t="shared" si="7"/>
        <v>2.3255813953488372E-2</v>
      </c>
      <c r="I93" s="3">
        <f t="shared" si="8"/>
        <v>70.95</v>
      </c>
      <c r="J93" s="3">
        <f t="shared" si="9"/>
        <v>72.599999999999994</v>
      </c>
      <c r="K93" s="3">
        <f t="shared" si="10"/>
        <v>70.95</v>
      </c>
      <c r="L93" s="28">
        <f t="shared" si="11"/>
        <v>72.599999999999994</v>
      </c>
      <c r="M93" s="30">
        <v>812122010825</v>
      </c>
    </row>
    <row r="94" spans="1:13">
      <c r="A94" s="18">
        <v>3875</v>
      </c>
      <c r="B94" s="4">
        <v>90</v>
      </c>
      <c r="C94" s="4" t="s">
        <v>4</v>
      </c>
      <c r="D94" s="7" t="s">
        <v>468</v>
      </c>
      <c r="E94" s="3">
        <v>24</v>
      </c>
      <c r="F94" s="3">
        <v>24.5</v>
      </c>
      <c r="G94" s="3">
        <f t="shared" si="6"/>
        <v>0.5</v>
      </c>
      <c r="H94" s="26">
        <f t="shared" si="7"/>
        <v>2.0833333333333332E-2</v>
      </c>
      <c r="I94" s="3">
        <f t="shared" si="8"/>
        <v>26.4</v>
      </c>
      <c r="J94" s="3">
        <f t="shared" si="9"/>
        <v>26.95</v>
      </c>
      <c r="K94" s="3">
        <f t="shared" si="10"/>
        <v>26.4</v>
      </c>
      <c r="L94" s="28">
        <f t="shared" si="11"/>
        <v>26.95</v>
      </c>
      <c r="M94" s="30">
        <v>812122010832</v>
      </c>
    </row>
    <row r="95" spans="1:13">
      <c r="A95" s="18">
        <v>3925</v>
      </c>
      <c r="B95" s="4">
        <v>50</v>
      </c>
      <c r="C95" s="4" t="s">
        <v>4</v>
      </c>
      <c r="D95" s="7" t="s">
        <v>469</v>
      </c>
      <c r="E95" s="3">
        <v>28.5</v>
      </c>
      <c r="F95" s="3">
        <v>29</v>
      </c>
      <c r="G95" s="3">
        <f t="shared" si="6"/>
        <v>0.5</v>
      </c>
      <c r="H95" s="26">
        <f t="shared" si="7"/>
        <v>1.7543859649122806E-2</v>
      </c>
      <c r="I95" s="3">
        <f t="shared" si="8"/>
        <v>31.35</v>
      </c>
      <c r="J95" s="3">
        <f t="shared" si="9"/>
        <v>31.9</v>
      </c>
      <c r="K95" s="3">
        <f t="shared" si="10"/>
        <v>31.35</v>
      </c>
      <c r="L95" s="28">
        <f t="shared" si="11"/>
        <v>31.9</v>
      </c>
      <c r="M95" s="30">
        <v>812122010849</v>
      </c>
    </row>
    <row r="96" spans="1:13">
      <c r="A96" s="18">
        <v>3940</v>
      </c>
      <c r="B96" s="4">
        <v>180</v>
      </c>
      <c r="C96" s="4" t="s">
        <v>4</v>
      </c>
      <c r="D96" s="7" t="s">
        <v>470</v>
      </c>
      <c r="E96" s="3">
        <v>58.5</v>
      </c>
      <c r="F96" s="3">
        <v>59.5</v>
      </c>
      <c r="G96" s="3">
        <f t="shared" si="6"/>
        <v>1</v>
      </c>
      <c r="H96" s="26">
        <f t="shared" si="7"/>
        <v>1.7094017094017096E-2</v>
      </c>
      <c r="I96" s="3">
        <f t="shared" si="8"/>
        <v>64.349999999999994</v>
      </c>
      <c r="J96" s="3">
        <f t="shared" si="9"/>
        <v>65.45</v>
      </c>
      <c r="K96" s="3">
        <f t="shared" si="10"/>
        <v>64.349999999999994</v>
      </c>
      <c r="L96" s="28">
        <f t="shared" si="11"/>
        <v>65.45</v>
      </c>
      <c r="M96" s="30">
        <v>812122013970</v>
      </c>
    </row>
    <row r="97" spans="1:13">
      <c r="A97" s="18">
        <v>3950</v>
      </c>
      <c r="B97" s="4">
        <v>90</v>
      </c>
      <c r="C97" s="4" t="s">
        <v>5</v>
      </c>
      <c r="D97" s="7" t="s">
        <v>471</v>
      </c>
      <c r="E97" s="3">
        <v>34</v>
      </c>
      <c r="F97" s="3">
        <v>35</v>
      </c>
      <c r="G97" s="3">
        <f t="shared" si="6"/>
        <v>1</v>
      </c>
      <c r="H97" s="26">
        <f t="shared" si="7"/>
        <v>2.9411764705882353E-2</v>
      </c>
      <c r="I97" s="3">
        <f t="shared" si="8"/>
        <v>37.4</v>
      </c>
      <c r="J97" s="3">
        <f t="shared" si="9"/>
        <v>38.5</v>
      </c>
      <c r="K97" s="3">
        <f t="shared" si="10"/>
        <v>37.4</v>
      </c>
      <c r="L97" s="28">
        <f t="shared" si="11"/>
        <v>38.5</v>
      </c>
      <c r="M97" s="30">
        <v>812122010856</v>
      </c>
    </row>
    <row r="98" spans="1:13">
      <c r="A98" s="18">
        <v>4030</v>
      </c>
      <c r="B98" s="4">
        <v>150</v>
      </c>
      <c r="C98" s="4" t="s">
        <v>5</v>
      </c>
      <c r="D98" s="7" t="s">
        <v>472</v>
      </c>
      <c r="E98" s="3">
        <v>68.5</v>
      </c>
      <c r="F98" s="3">
        <v>70</v>
      </c>
      <c r="G98" s="3">
        <f t="shared" si="6"/>
        <v>1.5</v>
      </c>
      <c r="H98" s="26">
        <f t="shared" si="7"/>
        <v>2.1897810218978103E-2</v>
      </c>
      <c r="I98" s="3">
        <f t="shared" si="8"/>
        <v>75.349999999999994</v>
      </c>
      <c r="J98" s="3">
        <f t="shared" si="9"/>
        <v>77</v>
      </c>
      <c r="K98" s="3">
        <f t="shared" si="10"/>
        <v>75.349999999999994</v>
      </c>
      <c r="L98" s="28">
        <f t="shared" si="11"/>
        <v>77</v>
      </c>
      <c r="M98" s="30">
        <v>812122010863</v>
      </c>
    </row>
    <row r="99" spans="1:13">
      <c r="A99" s="18">
        <v>4050</v>
      </c>
      <c r="B99" s="4">
        <v>90</v>
      </c>
      <c r="C99" s="4" t="s">
        <v>5</v>
      </c>
      <c r="D99" s="7" t="s">
        <v>32</v>
      </c>
      <c r="E99" s="3">
        <v>77.5</v>
      </c>
      <c r="F99" s="3">
        <v>79</v>
      </c>
      <c r="G99" s="3">
        <f t="shared" si="6"/>
        <v>1.5</v>
      </c>
      <c r="H99" s="26">
        <f t="shared" si="7"/>
        <v>1.935483870967742E-2</v>
      </c>
      <c r="I99" s="3">
        <f t="shared" si="8"/>
        <v>85.25</v>
      </c>
      <c r="J99" s="3">
        <f t="shared" si="9"/>
        <v>86.9</v>
      </c>
      <c r="K99" s="3">
        <f t="shared" si="10"/>
        <v>85.25</v>
      </c>
      <c r="L99" s="28">
        <f t="shared" si="11"/>
        <v>86.9</v>
      </c>
      <c r="M99" s="30">
        <v>812122012423</v>
      </c>
    </row>
    <row r="100" spans="1:13">
      <c r="A100" s="18">
        <v>4060</v>
      </c>
      <c r="B100" s="4">
        <v>150</v>
      </c>
      <c r="C100" s="4" t="s">
        <v>5</v>
      </c>
      <c r="D100" s="7" t="s">
        <v>31</v>
      </c>
      <c r="E100" s="3">
        <v>40</v>
      </c>
      <c r="F100" s="3">
        <v>41</v>
      </c>
      <c r="G100" s="3">
        <f t="shared" si="6"/>
        <v>1</v>
      </c>
      <c r="H100" s="26">
        <f t="shared" si="7"/>
        <v>2.5000000000000001E-2</v>
      </c>
      <c r="I100" s="3">
        <f t="shared" si="8"/>
        <v>44</v>
      </c>
      <c r="J100" s="3">
        <f t="shared" si="9"/>
        <v>45.1</v>
      </c>
      <c r="K100" s="3">
        <f t="shared" si="10"/>
        <v>44</v>
      </c>
      <c r="L100" s="28">
        <f t="shared" si="11"/>
        <v>45.1</v>
      </c>
      <c r="M100" s="30">
        <v>812122012454</v>
      </c>
    </row>
    <row r="101" spans="1:13">
      <c r="A101" s="18">
        <v>4075</v>
      </c>
      <c r="B101" s="4">
        <v>60</v>
      </c>
      <c r="C101" s="4" t="s">
        <v>9</v>
      </c>
      <c r="D101" s="7" t="s">
        <v>473</v>
      </c>
      <c r="E101" s="3">
        <v>15</v>
      </c>
      <c r="F101" s="3">
        <v>15.5</v>
      </c>
      <c r="G101" s="3">
        <f t="shared" si="6"/>
        <v>0.5</v>
      </c>
      <c r="H101" s="26">
        <f t="shared" si="7"/>
        <v>3.3333333333333333E-2</v>
      </c>
      <c r="I101" s="3">
        <f t="shared" si="8"/>
        <v>16.5</v>
      </c>
      <c r="J101" s="3">
        <f t="shared" si="9"/>
        <v>17.05</v>
      </c>
      <c r="K101" s="3">
        <f t="shared" si="10"/>
        <v>16.5</v>
      </c>
      <c r="L101" s="28">
        <f t="shared" si="11"/>
        <v>17.05</v>
      </c>
      <c r="M101" s="30">
        <v>812122010870</v>
      </c>
    </row>
    <row r="102" spans="1:13">
      <c r="A102" s="18">
        <v>4150</v>
      </c>
      <c r="B102" s="4">
        <v>90</v>
      </c>
      <c r="C102" s="4" t="s">
        <v>4</v>
      </c>
      <c r="D102" s="7" t="s">
        <v>474</v>
      </c>
      <c r="E102" s="3">
        <v>15.5</v>
      </c>
      <c r="F102" s="3">
        <v>16</v>
      </c>
      <c r="G102" s="3">
        <f t="shared" si="6"/>
        <v>0.5</v>
      </c>
      <c r="H102" s="26">
        <f t="shared" si="7"/>
        <v>3.2258064516129031E-2</v>
      </c>
      <c r="I102" s="3">
        <f t="shared" si="8"/>
        <v>17.05</v>
      </c>
      <c r="J102" s="3">
        <f t="shared" si="9"/>
        <v>17.600000000000001</v>
      </c>
      <c r="K102" s="3">
        <f t="shared" si="10"/>
        <v>17.05</v>
      </c>
      <c r="L102" s="28">
        <f t="shared" si="11"/>
        <v>17.600000000000001</v>
      </c>
      <c r="M102" s="30">
        <v>812122010887</v>
      </c>
    </row>
    <row r="103" spans="1:13">
      <c r="A103" s="18">
        <v>4200</v>
      </c>
      <c r="B103" s="4">
        <v>360</v>
      </c>
      <c r="C103" s="4" t="s">
        <v>4</v>
      </c>
      <c r="D103" s="7" t="s">
        <v>474</v>
      </c>
      <c r="E103" s="3">
        <v>55</v>
      </c>
      <c r="F103" s="3">
        <v>56</v>
      </c>
      <c r="G103" s="3">
        <f t="shared" si="6"/>
        <v>1</v>
      </c>
      <c r="H103" s="26">
        <f t="shared" si="7"/>
        <v>1.8181818181818181E-2</v>
      </c>
      <c r="I103" s="3">
        <f t="shared" si="8"/>
        <v>60.5</v>
      </c>
      <c r="J103" s="3">
        <f t="shared" si="9"/>
        <v>61.6</v>
      </c>
      <c r="K103" s="3">
        <f t="shared" si="10"/>
        <v>60.5</v>
      </c>
      <c r="L103" s="28">
        <f t="shared" si="11"/>
        <v>61.6</v>
      </c>
      <c r="M103" s="30">
        <v>812122010894</v>
      </c>
    </row>
    <row r="104" spans="1:13">
      <c r="A104" s="18">
        <v>4230</v>
      </c>
      <c r="B104" s="4">
        <v>90</v>
      </c>
      <c r="C104" s="4" t="s">
        <v>5</v>
      </c>
      <c r="D104" s="7" t="s">
        <v>475</v>
      </c>
      <c r="E104" s="3">
        <v>20</v>
      </c>
      <c r="F104" s="3">
        <v>20.5</v>
      </c>
      <c r="G104" s="3">
        <f t="shared" si="6"/>
        <v>0.5</v>
      </c>
      <c r="H104" s="26">
        <f t="shared" si="7"/>
        <v>2.5000000000000001E-2</v>
      </c>
      <c r="I104" s="3">
        <f t="shared" si="8"/>
        <v>22</v>
      </c>
      <c r="J104" s="3">
        <f t="shared" si="9"/>
        <v>22.55</v>
      </c>
      <c r="K104" s="3">
        <f t="shared" si="10"/>
        <v>22</v>
      </c>
      <c r="L104" s="28">
        <f t="shared" si="11"/>
        <v>22.55</v>
      </c>
      <c r="M104" s="30">
        <v>812122013239</v>
      </c>
    </row>
    <row r="105" spans="1:13">
      <c r="A105" s="18">
        <v>4300</v>
      </c>
      <c r="B105" s="4">
        <v>150</v>
      </c>
      <c r="C105" s="4" t="s">
        <v>5</v>
      </c>
      <c r="D105" s="7" t="s">
        <v>476</v>
      </c>
      <c r="E105" s="3">
        <v>38.5</v>
      </c>
      <c r="F105" s="3">
        <v>39.5</v>
      </c>
      <c r="G105" s="3">
        <f t="shared" si="6"/>
        <v>1</v>
      </c>
      <c r="H105" s="26">
        <f t="shared" si="7"/>
        <v>2.5974025974025976E-2</v>
      </c>
      <c r="I105" s="3">
        <f t="shared" si="8"/>
        <v>42.35</v>
      </c>
      <c r="J105" s="3">
        <f t="shared" si="9"/>
        <v>43.45</v>
      </c>
      <c r="K105" s="3">
        <f t="shared" si="10"/>
        <v>42.35</v>
      </c>
      <c r="L105" s="28">
        <f t="shared" si="11"/>
        <v>43.45</v>
      </c>
      <c r="M105" s="30">
        <v>812122010917</v>
      </c>
    </row>
    <row r="106" spans="1:13">
      <c r="A106" s="18">
        <v>4325</v>
      </c>
      <c r="B106" s="4">
        <v>40</v>
      </c>
      <c r="C106" s="4" t="s">
        <v>5</v>
      </c>
      <c r="D106" s="7" t="s">
        <v>477</v>
      </c>
      <c r="E106" s="3">
        <v>11.5</v>
      </c>
      <c r="F106" s="3">
        <v>12</v>
      </c>
      <c r="G106" s="3">
        <f t="shared" si="6"/>
        <v>0.5</v>
      </c>
      <c r="H106" s="26">
        <f t="shared" si="7"/>
        <v>4.3478260869565216E-2</v>
      </c>
      <c r="I106" s="3">
        <f t="shared" si="8"/>
        <v>12.65</v>
      </c>
      <c r="J106" s="3">
        <f t="shared" si="9"/>
        <v>13.2</v>
      </c>
      <c r="K106" s="3">
        <f t="shared" si="10"/>
        <v>12.65</v>
      </c>
      <c r="L106" s="28">
        <f t="shared" si="11"/>
        <v>13.2</v>
      </c>
      <c r="M106" s="30">
        <v>812122010924</v>
      </c>
    </row>
    <row r="107" spans="1:13">
      <c r="A107" s="18">
        <v>4375</v>
      </c>
      <c r="B107" s="4">
        <v>150</v>
      </c>
      <c r="C107" s="4" t="s">
        <v>5</v>
      </c>
      <c r="D107" s="7" t="s">
        <v>477</v>
      </c>
      <c r="E107" s="3">
        <v>38.5</v>
      </c>
      <c r="F107" s="3">
        <v>39.5</v>
      </c>
      <c r="G107" s="3">
        <f t="shared" si="6"/>
        <v>1</v>
      </c>
      <c r="H107" s="26">
        <f t="shared" si="7"/>
        <v>2.5974025974025976E-2</v>
      </c>
      <c r="I107" s="3">
        <f t="shared" si="8"/>
        <v>42.35</v>
      </c>
      <c r="J107" s="3">
        <f t="shared" si="9"/>
        <v>43.45</v>
      </c>
      <c r="K107" s="3">
        <f t="shared" si="10"/>
        <v>42.35</v>
      </c>
      <c r="L107" s="28">
        <f t="shared" si="11"/>
        <v>43.45</v>
      </c>
      <c r="M107" s="30">
        <v>812122010931</v>
      </c>
    </row>
    <row r="108" spans="1:13">
      <c r="A108" s="18">
        <v>4410</v>
      </c>
      <c r="B108" s="4">
        <v>180</v>
      </c>
      <c r="C108" s="4" t="s">
        <v>4</v>
      </c>
      <c r="D108" s="7" t="s">
        <v>30</v>
      </c>
      <c r="E108" s="3">
        <v>25</v>
      </c>
      <c r="F108" s="3">
        <v>25.5</v>
      </c>
      <c r="G108" s="3">
        <f t="shared" si="6"/>
        <v>0.5</v>
      </c>
      <c r="H108" s="26">
        <f t="shared" si="7"/>
        <v>0.02</v>
      </c>
      <c r="I108" s="3">
        <f t="shared" si="8"/>
        <v>27.5</v>
      </c>
      <c r="J108" s="3">
        <f t="shared" si="9"/>
        <v>28.05</v>
      </c>
      <c r="K108" s="3">
        <f t="shared" si="10"/>
        <v>27.5</v>
      </c>
      <c r="L108" s="28">
        <f t="shared" si="11"/>
        <v>28.05</v>
      </c>
      <c r="M108" s="30">
        <v>812122013130</v>
      </c>
    </row>
    <row r="109" spans="1:13">
      <c r="A109" s="18">
        <v>4435</v>
      </c>
      <c r="B109" s="4">
        <v>90</v>
      </c>
      <c r="C109" s="4" t="s">
        <v>5</v>
      </c>
      <c r="D109" s="7" t="s">
        <v>478</v>
      </c>
      <c r="E109" s="3">
        <v>21</v>
      </c>
      <c r="F109" s="3">
        <v>21.5</v>
      </c>
      <c r="G109" s="3">
        <f t="shared" si="6"/>
        <v>0.5</v>
      </c>
      <c r="H109" s="26">
        <f t="shared" si="7"/>
        <v>2.3809523809523808E-2</v>
      </c>
      <c r="I109" s="3">
        <f t="shared" si="8"/>
        <v>23.1</v>
      </c>
      <c r="J109" s="3">
        <f t="shared" si="9"/>
        <v>23.65</v>
      </c>
      <c r="K109" s="3">
        <f t="shared" si="10"/>
        <v>23.1</v>
      </c>
      <c r="L109" s="28">
        <f t="shared" si="11"/>
        <v>23.65</v>
      </c>
      <c r="M109" s="30">
        <v>812122010955</v>
      </c>
    </row>
    <row r="110" spans="1:13">
      <c r="A110" s="18">
        <v>4480</v>
      </c>
      <c r="B110" s="4">
        <v>120</v>
      </c>
      <c r="C110" s="4" t="s">
        <v>5</v>
      </c>
      <c r="D110" s="7" t="s">
        <v>29</v>
      </c>
      <c r="E110" s="3">
        <v>39.5</v>
      </c>
      <c r="F110" s="3">
        <v>40.5</v>
      </c>
      <c r="G110" s="3">
        <f t="shared" si="6"/>
        <v>1</v>
      </c>
      <c r="H110" s="26">
        <f t="shared" si="7"/>
        <v>2.5316455696202531E-2</v>
      </c>
      <c r="I110" s="3">
        <f t="shared" si="8"/>
        <v>43.45</v>
      </c>
      <c r="J110" s="3">
        <f t="shared" si="9"/>
        <v>44.55</v>
      </c>
      <c r="K110" s="3">
        <f t="shared" si="10"/>
        <v>43.45</v>
      </c>
      <c r="L110" s="28">
        <f t="shared" si="11"/>
        <v>44.55</v>
      </c>
      <c r="M110" s="30">
        <v>812122014328</v>
      </c>
    </row>
    <row r="111" spans="1:13">
      <c r="A111" s="18">
        <v>4500</v>
      </c>
      <c r="B111" s="4">
        <v>90</v>
      </c>
      <c r="C111" s="4" t="s">
        <v>4</v>
      </c>
      <c r="D111" s="7" t="s">
        <v>479</v>
      </c>
      <c r="E111" s="3">
        <v>15</v>
      </c>
      <c r="F111" s="3">
        <v>15.5</v>
      </c>
      <c r="G111" s="3">
        <f t="shared" si="6"/>
        <v>0.5</v>
      </c>
      <c r="H111" s="26">
        <f t="shared" si="7"/>
        <v>3.3333333333333333E-2</v>
      </c>
      <c r="I111" s="3">
        <f t="shared" si="8"/>
        <v>16.5</v>
      </c>
      <c r="J111" s="3">
        <f t="shared" si="9"/>
        <v>17.05</v>
      </c>
      <c r="K111" s="3">
        <f t="shared" si="10"/>
        <v>16.5</v>
      </c>
      <c r="L111" s="28">
        <f t="shared" si="11"/>
        <v>17.05</v>
      </c>
      <c r="M111" s="30">
        <v>812122010979</v>
      </c>
    </row>
    <row r="112" spans="1:13">
      <c r="A112" s="18">
        <v>4550</v>
      </c>
      <c r="B112" s="4">
        <v>360</v>
      </c>
      <c r="C112" s="4" t="s">
        <v>4</v>
      </c>
      <c r="D112" s="7" t="s">
        <v>479</v>
      </c>
      <c r="E112" s="3">
        <v>53.5</v>
      </c>
      <c r="F112" s="3">
        <v>54.5</v>
      </c>
      <c r="G112" s="3">
        <f t="shared" si="6"/>
        <v>1</v>
      </c>
      <c r="H112" s="26">
        <f t="shared" si="7"/>
        <v>1.8691588785046728E-2</v>
      </c>
      <c r="I112" s="3">
        <f t="shared" si="8"/>
        <v>58.85</v>
      </c>
      <c r="J112" s="3">
        <f t="shared" si="9"/>
        <v>59.95</v>
      </c>
      <c r="K112" s="3">
        <f t="shared" si="10"/>
        <v>58.85</v>
      </c>
      <c r="L112" s="28">
        <f t="shared" si="11"/>
        <v>59.95</v>
      </c>
      <c r="M112" s="30">
        <v>812122010986</v>
      </c>
    </row>
    <row r="113" spans="1:13">
      <c r="A113" s="18">
        <v>4605</v>
      </c>
      <c r="B113" s="4">
        <v>90</v>
      </c>
      <c r="C113" s="4" t="s">
        <v>5</v>
      </c>
      <c r="D113" s="7" t="s">
        <v>480</v>
      </c>
      <c r="E113" s="3">
        <v>28.5</v>
      </c>
      <c r="F113" s="3">
        <v>29</v>
      </c>
      <c r="G113" s="3">
        <f t="shared" si="6"/>
        <v>0.5</v>
      </c>
      <c r="H113" s="26">
        <f t="shared" si="7"/>
        <v>1.7543859649122806E-2</v>
      </c>
      <c r="I113" s="3">
        <f t="shared" si="8"/>
        <v>31.35</v>
      </c>
      <c r="J113" s="3">
        <f t="shared" si="9"/>
        <v>31.9</v>
      </c>
      <c r="K113" s="3">
        <f t="shared" si="10"/>
        <v>31.35</v>
      </c>
      <c r="L113" s="28">
        <f t="shared" si="11"/>
        <v>31.9</v>
      </c>
      <c r="M113" s="30">
        <v>812122013604</v>
      </c>
    </row>
    <row r="114" spans="1:13">
      <c r="A114" s="18" t="s">
        <v>583</v>
      </c>
      <c r="B114" s="4">
        <v>150</v>
      </c>
      <c r="C114" s="4" t="s">
        <v>5</v>
      </c>
      <c r="D114" s="7" t="s">
        <v>481</v>
      </c>
      <c r="E114" s="3">
        <v>26</v>
      </c>
      <c r="F114" s="3">
        <v>26.5</v>
      </c>
      <c r="G114" s="3">
        <f t="shared" si="6"/>
        <v>0.5</v>
      </c>
      <c r="H114" s="26">
        <f t="shared" si="7"/>
        <v>1.9230769230769232E-2</v>
      </c>
      <c r="I114" s="3">
        <f t="shared" si="8"/>
        <v>28.6</v>
      </c>
      <c r="J114" s="3">
        <f t="shared" si="9"/>
        <v>29.15</v>
      </c>
      <c r="K114" s="3">
        <f t="shared" si="10"/>
        <v>28.6</v>
      </c>
      <c r="L114" s="28">
        <f t="shared" si="11"/>
        <v>29.15</v>
      </c>
      <c r="M114" s="30">
        <v>812122014601</v>
      </c>
    </row>
    <row r="115" spans="1:13">
      <c r="A115" s="18">
        <v>4625</v>
      </c>
      <c r="B115" s="4">
        <v>40</v>
      </c>
      <c r="C115" s="4" t="s">
        <v>5</v>
      </c>
      <c r="D115" s="7" t="s">
        <v>482</v>
      </c>
      <c r="E115" s="3">
        <v>25</v>
      </c>
      <c r="F115" s="3">
        <v>25.5</v>
      </c>
      <c r="G115" s="3">
        <f t="shared" si="6"/>
        <v>0.5</v>
      </c>
      <c r="H115" s="26">
        <f t="shared" si="7"/>
        <v>0.02</v>
      </c>
      <c r="I115" s="3">
        <f t="shared" si="8"/>
        <v>27.5</v>
      </c>
      <c r="J115" s="3">
        <f t="shared" si="9"/>
        <v>28.05</v>
      </c>
      <c r="K115" s="3">
        <f t="shared" si="10"/>
        <v>27.5</v>
      </c>
      <c r="L115" s="28">
        <f t="shared" si="11"/>
        <v>28.05</v>
      </c>
      <c r="M115" s="30">
        <v>812122011013</v>
      </c>
    </row>
    <row r="116" spans="1:13">
      <c r="A116" s="18">
        <v>4635</v>
      </c>
      <c r="B116" s="4">
        <v>90</v>
      </c>
      <c r="C116" s="4" t="s">
        <v>5</v>
      </c>
      <c r="D116" s="7" t="s">
        <v>483</v>
      </c>
      <c r="E116" s="3">
        <v>38.5</v>
      </c>
      <c r="F116" s="3">
        <v>39.5</v>
      </c>
      <c r="G116" s="3">
        <f t="shared" si="6"/>
        <v>1</v>
      </c>
      <c r="H116" s="26">
        <f t="shared" si="7"/>
        <v>2.5974025974025976E-2</v>
      </c>
      <c r="I116" s="3">
        <f t="shared" si="8"/>
        <v>42.35</v>
      </c>
      <c r="J116" s="3">
        <f t="shared" si="9"/>
        <v>43.45</v>
      </c>
      <c r="K116" s="3">
        <f t="shared" si="10"/>
        <v>42.35</v>
      </c>
      <c r="L116" s="28">
        <f t="shared" si="11"/>
        <v>43.45</v>
      </c>
      <c r="M116" s="30">
        <v>812122011020</v>
      </c>
    </row>
    <row r="117" spans="1:13">
      <c r="A117" s="18">
        <v>4640</v>
      </c>
      <c r="B117" s="4">
        <v>26</v>
      </c>
      <c r="C117" s="4" t="s">
        <v>369</v>
      </c>
      <c r="D117" s="7" t="s">
        <v>388</v>
      </c>
      <c r="E117" s="3">
        <v>78</v>
      </c>
      <c r="F117" s="3">
        <v>79.5</v>
      </c>
      <c r="G117" s="3">
        <f t="shared" si="6"/>
        <v>1.5</v>
      </c>
      <c r="H117" s="26">
        <f t="shared" si="7"/>
        <v>1.9230769230769232E-2</v>
      </c>
      <c r="I117" s="3">
        <f t="shared" si="8"/>
        <v>85.8</v>
      </c>
      <c r="J117" s="3">
        <f t="shared" si="9"/>
        <v>87.45</v>
      </c>
      <c r="K117" s="3">
        <f t="shared" si="10"/>
        <v>85.8</v>
      </c>
      <c r="L117" s="28">
        <f t="shared" si="11"/>
        <v>87.45</v>
      </c>
      <c r="M117" s="30">
        <v>812122014113</v>
      </c>
    </row>
    <row r="118" spans="1:13">
      <c r="A118" s="18">
        <v>4645</v>
      </c>
      <c r="B118" s="4">
        <v>25</v>
      </c>
      <c r="C118" s="4" t="s">
        <v>369</v>
      </c>
      <c r="D118" s="7" t="s">
        <v>389</v>
      </c>
      <c r="E118" s="3">
        <v>78</v>
      </c>
      <c r="F118" s="3">
        <v>79.5</v>
      </c>
      <c r="G118" s="3">
        <f t="shared" si="6"/>
        <v>1.5</v>
      </c>
      <c r="H118" s="26">
        <f t="shared" si="7"/>
        <v>1.9230769230769232E-2</v>
      </c>
      <c r="I118" s="3">
        <f t="shared" si="8"/>
        <v>85.8</v>
      </c>
      <c r="J118" s="3">
        <f t="shared" si="9"/>
        <v>87.45</v>
      </c>
      <c r="K118" s="3">
        <f t="shared" si="10"/>
        <v>85.8</v>
      </c>
      <c r="L118" s="28">
        <f t="shared" si="11"/>
        <v>87.45</v>
      </c>
      <c r="M118" s="30">
        <v>812122014120</v>
      </c>
    </row>
    <row r="119" spans="1:13">
      <c r="A119" s="18">
        <v>4650</v>
      </c>
      <c r="B119" s="4">
        <v>150</v>
      </c>
      <c r="C119" s="4" t="s">
        <v>5</v>
      </c>
      <c r="D119" s="7" t="s">
        <v>484</v>
      </c>
      <c r="E119" s="3">
        <v>44.5</v>
      </c>
      <c r="F119" s="3">
        <v>45.5</v>
      </c>
      <c r="G119" s="3">
        <f t="shared" si="6"/>
        <v>1</v>
      </c>
      <c r="H119" s="26">
        <f t="shared" si="7"/>
        <v>2.247191011235955E-2</v>
      </c>
      <c r="I119" s="3">
        <f t="shared" si="8"/>
        <v>48.95</v>
      </c>
      <c r="J119" s="3">
        <f t="shared" si="9"/>
        <v>50.05</v>
      </c>
      <c r="K119" s="3">
        <f t="shared" si="10"/>
        <v>48.95</v>
      </c>
      <c r="L119" s="28">
        <f t="shared" si="11"/>
        <v>50.05</v>
      </c>
      <c r="M119" s="30">
        <v>812122011037</v>
      </c>
    </row>
    <row r="120" spans="1:13">
      <c r="A120" s="18" t="s">
        <v>578</v>
      </c>
      <c r="B120" s="4">
        <v>90</v>
      </c>
      <c r="C120" s="4" t="s">
        <v>5</v>
      </c>
      <c r="D120" s="7" t="s">
        <v>579</v>
      </c>
      <c r="E120" s="3">
        <v>50</v>
      </c>
      <c r="F120" s="3">
        <v>50</v>
      </c>
      <c r="G120" s="3">
        <f t="shared" si="6"/>
        <v>0</v>
      </c>
      <c r="H120" s="26">
        <f t="shared" si="7"/>
        <v>0</v>
      </c>
      <c r="I120" s="3">
        <f t="shared" si="8"/>
        <v>55</v>
      </c>
      <c r="J120" s="3">
        <f t="shared" si="9"/>
        <v>55</v>
      </c>
      <c r="K120" s="3">
        <f t="shared" si="10"/>
        <v>55</v>
      </c>
      <c r="L120" s="28">
        <f t="shared" si="11"/>
        <v>55</v>
      </c>
      <c r="M120" s="30">
        <v>812122014632</v>
      </c>
    </row>
    <row r="121" spans="1:13">
      <c r="A121" s="18">
        <v>4660</v>
      </c>
      <c r="B121" s="4">
        <v>112</v>
      </c>
      <c r="C121" s="4" t="s">
        <v>5</v>
      </c>
      <c r="D121" s="7" t="s">
        <v>368</v>
      </c>
      <c r="E121" s="3">
        <v>62</v>
      </c>
      <c r="F121" s="3">
        <v>63.5</v>
      </c>
      <c r="G121" s="3">
        <f t="shared" si="6"/>
        <v>1.5</v>
      </c>
      <c r="H121" s="26">
        <f t="shared" si="7"/>
        <v>2.4193548387096774E-2</v>
      </c>
      <c r="I121" s="3">
        <f t="shared" si="8"/>
        <v>68.2</v>
      </c>
      <c r="J121" s="3">
        <f t="shared" si="9"/>
        <v>69.849999999999994</v>
      </c>
      <c r="K121" s="3">
        <f t="shared" si="10"/>
        <v>68.2</v>
      </c>
      <c r="L121" s="28">
        <f t="shared" si="11"/>
        <v>69.849999999999994</v>
      </c>
      <c r="M121" s="30">
        <v>812122014052</v>
      </c>
    </row>
    <row r="122" spans="1:13">
      <c r="A122" s="18">
        <v>4680</v>
      </c>
      <c r="B122" s="4">
        <v>180</v>
      </c>
      <c r="C122" s="4" t="s">
        <v>4</v>
      </c>
      <c r="D122" s="7" t="s">
        <v>485</v>
      </c>
      <c r="E122" s="3">
        <v>33</v>
      </c>
      <c r="F122" s="3">
        <v>33.5</v>
      </c>
      <c r="G122" s="3">
        <f t="shared" si="6"/>
        <v>0.5</v>
      </c>
      <c r="H122" s="26">
        <f t="shared" si="7"/>
        <v>1.5151515151515152E-2</v>
      </c>
      <c r="I122" s="3">
        <f t="shared" si="8"/>
        <v>36.299999999999997</v>
      </c>
      <c r="J122" s="3">
        <f t="shared" si="9"/>
        <v>36.85</v>
      </c>
      <c r="K122" s="3">
        <f t="shared" si="10"/>
        <v>36.299999999999997</v>
      </c>
      <c r="L122" s="28">
        <f t="shared" si="11"/>
        <v>36.85</v>
      </c>
      <c r="M122" s="30">
        <v>812122013123</v>
      </c>
    </row>
    <row r="123" spans="1:13">
      <c r="A123" s="18">
        <v>4690</v>
      </c>
      <c r="B123" s="4">
        <v>90</v>
      </c>
      <c r="C123" s="4" t="s">
        <v>6</v>
      </c>
      <c r="D123" s="7" t="s">
        <v>486</v>
      </c>
      <c r="E123" s="3">
        <v>67</v>
      </c>
      <c r="F123" s="3">
        <v>68.5</v>
      </c>
      <c r="G123" s="3">
        <f t="shared" si="6"/>
        <v>1.5</v>
      </c>
      <c r="H123" s="26">
        <f t="shared" si="7"/>
        <v>2.2388059701492536E-2</v>
      </c>
      <c r="I123" s="3">
        <f t="shared" si="8"/>
        <v>73.7</v>
      </c>
      <c r="J123" s="3">
        <f t="shared" si="9"/>
        <v>75.349999999999994</v>
      </c>
      <c r="K123" s="3">
        <f t="shared" si="10"/>
        <v>73.7</v>
      </c>
      <c r="L123" s="28">
        <f t="shared" si="11"/>
        <v>75.349999999999994</v>
      </c>
      <c r="M123" s="30">
        <v>812122013710</v>
      </c>
    </row>
    <row r="124" spans="1:13">
      <c r="A124" s="18">
        <v>4700</v>
      </c>
      <c r="B124" s="4">
        <v>60</v>
      </c>
      <c r="C124" s="4" t="s">
        <v>9</v>
      </c>
      <c r="D124" s="7" t="s">
        <v>487</v>
      </c>
      <c r="E124" s="3">
        <v>82.5</v>
      </c>
      <c r="F124" s="3">
        <v>84.5</v>
      </c>
      <c r="G124" s="3">
        <f t="shared" si="6"/>
        <v>2</v>
      </c>
      <c r="H124" s="26">
        <f t="shared" si="7"/>
        <v>2.4242424242424242E-2</v>
      </c>
      <c r="I124" s="3">
        <f t="shared" si="8"/>
        <v>90.75</v>
      </c>
      <c r="J124" s="3">
        <f t="shared" si="9"/>
        <v>92.95</v>
      </c>
      <c r="K124" s="3">
        <f t="shared" si="10"/>
        <v>90.75</v>
      </c>
      <c r="L124" s="28">
        <f t="shared" si="11"/>
        <v>92.95</v>
      </c>
      <c r="M124" s="30">
        <v>812122013611</v>
      </c>
    </row>
    <row r="125" spans="1:13">
      <c r="A125" s="18">
        <v>4710</v>
      </c>
      <c r="B125" s="4">
        <v>30</v>
      </c>
      <c r="C125" s="4" t="s">
        <v>243</v>
      </c>
      <c r="D125" s="7" t="s">
        <v>28</v>
      </c>
      <c r="E125" s="3">
        <v>78</v>
      </c>
      <c r="F125" s="3">
        <v>79.5</v>
      </c>
      <c r="G125" s="3">
        <f t="shared" si="6"/>
        <v>1.5</v>
      </c>
      <c r="H125" s="26">
        <f t="shared" si="7"/>
        <v>1.9230769230769232E-2</v>
      </c>
      <c r="I125" s="3">
        <f t="shared" si="8"/>
        <v>85.8</v>
      </c>
      <c r="J125" s="3">
        <f t="shared" si="9"/>
        <v>87.45</v>
      </c>
      <c r="K125" s="3">
        <f t="shared" si="10"/>
        <v>85.8</v>
      </c>
      <c r="L125" s="28">
        <f t="shared" si="11"/>
        <v>87.45</v>
      </c>
      <c r="M125" s="30">
        <v>812122013765</v>
      </c>
    </row>
    <row r="126" spans="1:13">
      <c r="A126" s="18">
        <v>4775</v>
      </c>
      <c r="B126" s="4">
        <v>90</v>
      </c>
      <c r="C126" s="4" t="s">
        <v>4</v>
      </c>
      <c r="D126" s="7" t="s">
        <v>488</v>
      </c>
      <c r="E126" s="3">
        <v>22.5</v>
      </c>
      <c r="F126" s="3">
        <v>23</v>
      </c>
      <c r="G126" s="3">
        <f t="shared" si="6"/>
        <v>0.5</v>
      </c>
      <c r="H126" s="26">
        <f t="shared" si="7"/>
        <v>2.2222222222222223E-2</v>
      </c>
      <c r="I126" s="3">
        <f t="shared" si="8"/>
        <v>24.75</v>
      </c>
      <c r="J126" s="3">
        <f t="shared" si="9"/>
        <v>25.3</v>
      </c>
      <c r="K126" s="3">
        <f t="shared" si="10"/>
        <v>24.75</v>
      </c>
      <c r="L126" s="28">
        <f t="shared" si="11"/>
        <v>25.3</v>
      </c>
      <c r="M126" s="30">
        <v>812122011051</v>
      </c>
    </row>
    <row r="127" spans="1:13">
      <c r="A127" s="18">
        <v>4825</v>
      </c>
      <c r="B127" s="4">
        <v>60</v>
      </c>
      <c r="C127" s="4" t="s">
        <v>4</v>
      </c>
      <c r="D127" s="7" t="s">
        <v>489</v>
      </c>
      <c r="E127" s="3">
        <v>30.5</v>
      </c>
      <c r="F127" s="3">
        <v>31</v>
      </c>
      <c r="G127" s="3">
        <f t="shared" si="6"/>
        <v>0.5</v>
      </c>
      <c r="H127" s="26">
        <f t="shared" si="7"/>
        <v>1.6393442622950821E-2</v>
      </c>
      <c r="I127" s="3">
        <f t="shared" si="8"/>
        <v>33.549999999999997</v>
      </c>
      <c r="J127" s="3">
        <f t="shared" si="9"/>
        <v>34.1</v>
      </c>
      <c r="K127" s="3">
        <f t="shared" si="10"/>
        <v>33.549999999999997</v>
      </c>
      <c r="L127" s="28">
        <f t="shared" si="11"/>
        <v>34.1</v>
      </c>
      <c r="M127" s="30">
        <v>812122011068</v>
      </c>
    </row>
    <row r="128" spans="1:13">
      <c r="A128" s="18">
        <v>4875</v>
      </c>
      <c r="B128" s="4">
        <v>60</v>
      </c>
      <c r="C128" s="4" t="s">
        <v>4</v>
      </c>
      <c r="D128" s="7" t="s">
        <v>490</v>
      </c>
      <c r="E128" s="3">
        <v>32</v>
      </c>
      <c r="F128" s="3">
        <v>32.5</v>
      </c>
      <c r="G128" s="3">
        <f t="shared" si="6"/>
        <v>0.5</v>
      </c>
      <c r="H128" s="26">
        <f t="shared" si="7"/>
        <v>1.5625E-2</v>
      </c>
      <c r="I128" s="3">
        <f t="shared" si="8"/>
        <v>35.200000000000003</v>
      </c>
      <c r="J128" s="3">
        <f t="shared" si="9"/>
        <v>35.75</v>
      </c>
      <c r="K128" s="3">
        <f t="shared" si="10"/>
        <v>35.200000000000003</v>
      </c>
      <c r="L128" s="28">
        <f t="shared" si="11"/>
        <v>35.75</v>
      </c>
      <c r="M128" s="30">
        <v>812122011075</v>
      </c>
    </row>
    <row r="129" spans="1:13">
      <c r="A129" s="18">
        <v>4940</v>
      </c>
      <c r="B129" s="4">
        <v>90</v>
      </c>
      <c r="C129" s="4" t="s">
        <v>5</v>
      </c>
      <c r="D129" s="7" t="s">
        <v>491</v>
      </c>
      <c r="E129" s="3">
        <v>35</v>
      </c>
      <c r="F129" s="3">
        <v>36</v>
      </c>
      <c r="G129" s="3">
        <f t="shared" si="6"/>
        <v>1</v>
      </c>
      <c r="H129" s="26">
        <f t="shared" si="7"/>
        <v>2.8571428571428571E-2</v>
      </c>
      <c r="I129" s="3">
        <f t="shared" si="8"/>
        <v>38.5</v>
      </c>
      <c r="J129" s="3">
        <f t="shared" si="9"/>
        <v>39.6</v>
      </c>
      <c r="K129" s="3">
        <f t="shared" si="10"/>
        <v>38.5</v>
      </c>
      <c r="L129" s="28">
        <f t="shared" si="11"/>
        <v>39.6</v>
      </c>
      <c r="M129" s="30">
        <v>812122013307</v>
      </c>
    </row>
    <row r="130" spans="1:13">
      <c r="A130" s="18">
        <v>4960</v>
      </c>
      <c r="B130" s="4">
        <v>150</v>
      </c>
      <c r="C130" s="4" t="s">
        <v>5</v>
      </c>
      <c r="D130" s="7" t="s">
        <v>491</v>
      </c>
      <c r="E130" s="3">
        <v>55.5</v>
      </c>
      <c r="F130" s="3">
        <v>56.5</v>
      </c>
      <c r="G130" s="3">
        <f t="shared" si="6"/>
        <v>1</v>
      </c>
      <c r="H130" s="26">
        <f t="shared" si="7"/>
        <v>1.8018018018018018E-2</v>
      </c>
      <c r="I130" s="3">
        <f t="shared" si="8"/>
        <v>61.05</v>
      </c>
      <c r="J130" s="3">
        <f t="shared" si="9"/>
        <v>62.15</v>
      </c>
      <c r="K130" s="3">
        <f t="shared" si="10"/>
        <v>61.05</v>
      </c>
      <c r="L130" s="28">
        <f t="shared" si="11"/>
        <v>62.15</v>
      </c>
      <c r="M130" s="30">
        <v>812122011099</v>
      </c>
    </row>
    <row r="131" spans="1:13">
      <c r="A131" s="18">
        <v>5000</v>
      </c>
      <c r="B131" s="4">
        <v>90</v>
      </c>
      <c r="C131" s="4" t="s">
        <v>4</v>
      </c>
      <c r="D131" s="7" t="s">
        <v>27</v>
      </c>
      <c r="E131" s="3">
        <v>17.5</v>
      </c>
      <c r="F131" s="3">
        <v>18</v>
      </c>
      <c r="G131" s="3">
        <f t="shared" si="6"/>
        <v>0.5</v>
      </c>
      <c r="H131" s="26">
        <f t="shared" si="7"/>
        <v>2.8571428571428571E-2</v>
      </c>
      <c r="I131" s="3">
        <f t="shared" si="8"/>
        <v>19.25</v>
      </c>
      <c r="J131" s="3">
        <f t="shared" si="9"/>
        <v>19.8</v>
      </c>
      <c r="K131" s="3">
        <f t="shared" si="10"/>
        <v>19.25</v>
      </c>
      <c r="L131" s="28">
        <f t="shared" si="11"/>
        <v>19.8</v>
      </c>
      <c r="M131" s="30">
        <v>812122011105</v>
      </c>
    </row>
    <row r="132" spans="1:13">
      <c r="A132" s="18">
        <v>5010</v>
      </c>
      <c r="B132" s="4">
        <v>10</v>
      </c>
      <c r="C132" s="4" t="s">
        <v>369</v>
      </c>
      <c r="D132" s="7" t="s">
        <v>26</v>
      </c>
      <c r="E132" s="3">
        <v>60</v>
      </c>
      <c r="F132" s="3">
        <v>61.5</v>
      </c>
      <c r="G132" s="3">
        <f t="shared" ref="G132:G195" si="12">+F132-E132</f>
        <v>1.5</v>
      </c>
      <c r="H132" s="26">
        <f t="shared" ref="H132:H195" si="13">(G132/E132)</f>
        <v>2.5000000000000001E-2</v>
      </c>
      <c r="I132" s="3">
        <f t="shared" ref="I132:I195" si="14">+ROUND(E132*110%,2)</f>
        <v>66</v>
      </c>
      <c r="J132" s="3">
        <f t="shared" ref="J132:J195" si="15">+ROUND(F132*110%,2)</f>
        <v>67.650000000000006</v>
      </c>
      <c r="K132" s="3">
        <f t="shared" ref="K132:K195" si="16">+ROUND(E132*110%,2)</f>
        <v>66</v>
      </c>
      <c r="L132" s="28">
        <f t="shared" ref="L132:L195" si="17">+ROUND(F132*110%,2)</f>
        <v>67.650000000000006</v>
      </c>
      <c r="M132" s="30">
        <v>812122011112</v>
      </c>
    </row>
    <row r="133" spans="1:13">
      <c r="A133" s="18">
        <v>5020</v>
      </c>
      <c r="B133" s="4">
        <v>90</v>
      </c>
      <c r="C133" s="4" t="s">
        <v>4</v>
      </c>
      <c r="D133" s="7" t="s">
        <v>492</v>
      </c>
      <c r="E133" s="3">
        <v>26</v>
      </c>
      <c r="F133" s="3">
        <v>26.5</v>
      </c>
      <c r="G133" s="3">
        <f t="shared" si="12"/>
        <v>0.5</v>
      </c>
      <c r="H133" s="26">
        <f t="shared" si="13"/>
        <v>1.9230769230769232E-2</v>
      </c>
      <c r="I133" s="3">
        <f t="shared" si="14"/>
        <v>28.6</v>
      </c>
      <c r="J133" s="3">
        <f t="shared" si="15"/>
        <v>29.15</v>
      </c>
      <c r="K133" s="3">
        <f t="shared" si="16"/>
        <v>28.6</v>
      </c>
      <c r="L133" s="28">
        <f t="shared" si="17"/>
        <v>29.15</v>
      </c>
      <c r="M133" s="30">
        <v>812122011129</v>
      </c>
    </row>
    <row r="134" spans="1:13">
      <c r="A134" s="18">
        <v>5100</v>
      </c>
      <c r="B134" s="4">
        <v>150</v>
      </c>
      <c r="C134" s="4" t="s">
        <v>5</v>
      </c>
      <c r="D134" s="7" t="s">
        <v>493</v>
      </c>
      <c r="E134" s="3">
        <v>37</v>
      </c>
      <c r="F134" s="3">
        <v>38</v>
      </c>
      <c r="G134" s="3">
        <f t="shared" si="12"/>
        <v>1</v>
      </c>
      <c r="H134" s="26">
        <f t="shared" si="13"/>
        <v>2.7027027027027029E-2</v>
      </c>
      <c r="I134" s="3">
        <f t="shared" si="14"/>
        <v>40.700000000000003</v>
      </c>
      <c r="J134" s="3">
        <f t="shared" si="15"/>
        <v>41.8</v>
      </c>
      <c r="K134" s="3">
        <f t="shared" si="16"/>
        <v>40.700000000000003</v>
      </c>
      <c r="L134" s="28">
        <f t="shared" si="17"/>
        <v>41.8</v>
      </c>
      <c r="M134" s="30">
        <v>812122011136</v>
      </c>
    </row>
    <row r="135" spans="1:13">
      <c r="A135" s="18">
        <v>5130</v>
      </c>
      <c r="B135" s="4">
        <v>90</v>
      </c>
      <c r="C135" s="4" t="s">
        <v>5</v>
      </c>
      <c r="D135" s="7" t="s">
        <v>494</v>
      </c>
      <c r="E135" s="3">
        <v>34</v>
      </c>
      <c r="F135" s="3">
        <v>35</v>
      </c>
      <c r="G135" s="3">
        <f t="shared" si="12"/>
        <v>1</v>
      </c>
      <c r="H135" s="26">
        <f t="shared" si="13"/>
        <v>2.9411764705882353E-2</v>
      </c>
      <c r="I135" s="3">
        <f t="shared" si="14"/>
        <v>37.4</v>
      </c>
      <c r="J135" s="3">
        <f t="shared" si="15"/>
        <v>38.5</v>
      </c>
      <c r="K135" s="3">
        <f t="shared" si="16"/>
        <v>37.4</v>
      </c>
      <c r="L135" s="28">
        <f t="shared" si="17"/>
        <v>38.5</v>
      </c>
      <c r="M135" s="30">
        <v>812122013314</v>
      </c>
    </row>
    <row r="136" spans="1:13">
      <c r="A136" s="18">
        <v>5135</v>
      </c>
      <c r="B136" s="4">
        <v>150</v>
      </c>
      <c r="C136" s="4" t="s">
        <v>5</v>
      </c>
      <c r="D136" s="7" t="s">
        <v>494</v>
      </c>
      <c r="E136" s="3">
        <v>53.5</v>
      </c>
      <c r="F136" s="3">
        <v>54.5</v>
      </c>
      <c r="G136" s="3">
        <f t="shared" si="12"/>
        <v>1</v>
      </c>
      <c r="H136" s="26">
        <f t="shared" si="13"/>
        <v>1.8691588785046728E-2</v>
      </c>
      <c r="I136" s="3">
        <f t="shared" si="14"/>
        <v>58.85</v>
      </c>
      <c r="J136" s="3">
        <f t="shared" si="15"/>
        <v>59.95</v>
      </c>
      <c r="K136" s="3">
        <f t="shared" si="16"/>
        <v>58.85</v>
      </c>
      <c r="L136" s="28">
        <f t="shared" si="17"/>
        <v>59.95</v>
      </c>
      <c r="M136" s="30">
        <v>812122011150</v>
      </c>
    </row>
    <row r="137" spans="1:13">
      <c r="A137" s="18">
        <v>5150</v>
      </c>
      <c r="B137" s="4">
        <v>100</v>
      </c>
      <c r="C137" s="4" t="s">
        <v>6</v>
      </c>
      <c r="D137" s="7" t="s">
        <v>495</v>
      </c>
      <c r="E137" s="3">
        <v>25</v>
      </c>
      <c r="F137" s="3">
        <v>25.5</v>
      </c>
      <c r="G137" s="3">
        <f t="shared" si="12"/>
        <v>0.5</v>
      </c>
      <c r="H137" s="26">
        <f t="shared" si="13"/>
        <v>0.02</v>
      </c>
      <c r="I137" s="3">
        <f t="shared" si="14"/>
        <v>27.5</v>
      </c>
      <c r="J137" s="3">
        <f t="shared" si="15"/>
        <v>28.05</v>
      </c>
      <c r="K137" s="3">
        <f t="shared" si="16"/>
        <v>27.5</v>
      </c>
      <c r="L137" s="28">
        <f t="shared" si="17"/>
        <v>28.05</v>
      </c>
      <c r="M137" s="30">
        <v>812122011167</v>
      </c>
    </row>
    <row r="138" spans="1:13">
      <c r="A138" s="18">
        <v>5225</v>
      </c>
      <c r="B138" s="4">
        <v>150</v>
      </c>
      <c r="C138" s="4" t="s">
        <v>5</v>
      </c>
      <c r="D138" s="7" t="s">
        <v>496</v>
      </c>
      <c r="E138" s="3">
        <v>38</v>
      </c>
      <c r="F138" s="3">
        <v>39</v>
      </c>
      <c r="G138" s="3">
        <f t="shared" si="12"/>
        <v>1</v>
      </c>
      <c r="H138" s="26">
        <f t="shared" si="13"/>
        <v>2.6315789473684209E-2</v>
      </c>
      <c r="I138" s="3">
        <f t="shared" si="14"/>
        <v>41.8</v>
      </c>
      <c r="J138" s="3">
        <f t="shared" si="15"/>
        <v>42.9</v>
      </c>
      <c r="K138" s="3">
        <f t="shared" si="16"/>
        <v>41.8</v>
      </c>
      <c r="L138" s="28">
        <f t="shared" si="17"/>
        <v>42.9</v>
      </c>
      <c r="M138" s="30">
        <v>812122011181</v>
      </c>
    </row>
    <row r="139" spans="1:13">
      <c r="A139" s="18">
        <v>5300</v>
      </c>
      <c r="B139" s="4">
        <v>150</v>
      </c>
      <c r="C139" s="4" t="s">
        <v>5</v>
      </c>
      <c r="D139" s="7" t="s">
        <v>497</v>
      </c>
      <c r="E139" s="3">
        <v>36</v>
      </c>
      <c r="F139" s="3">
        <v>37</v>
      </c>
      <c r="G139" s="3">
        <f t="shared" si="12"/>
        <v>1</v>
      </c>
      <c r="H139" s="26">
        <f t="shared" si="13"/>
        <v>2.7777777777777776E-2</v>
      </c>
      <c r="I139" s="3">
        <f t="shared" si="14"/>
        <v>39.6</v>
      </c>
      <c r="J139" s="3">
        <f t="shared" si="15"/>
        <v>40.700000000000003</v>
      </c>
      <c r="K139" s="3">
        <f t="shared" si="16"/>
        <v>39.6</v>
      </c>
      <c r="L139" s="28">
        <f t="shared" si="17"/>
        <v>40.700000000000003</v>
      </c>
      <c r="M139" s="30">
        <v>812122011204</v>
      </c>
    </row>
    <row r="140" spans="1:13">
      <c r="A140" s="18">
        <v>5340</v>
      </c>
      <c r="B140" s="4">
        <v>120</v>
      </c>
      <c r="C140" s="4" t="s">
        <v>9</v>
      </c>
      <c r="D140" s="7" t="s">
        <v>498</v>
      </c>
      <c r="E140" s="3">
        <v>21</v>
      </c>
      <c r="F140" s="3">
        <v>21.5</v>
      </c>
      <c r="G140" s="3">
        <f t="shared" si="12"/>
        <v>0.5</v>
      </c>
      <c r="H140" s="26">
        <f t="shared" si="13"/>
        <v>2.3809523809523808E-2</v>
      </c>
      <c r="I140" s="3">
        <f t="shared" si="14"/>
        <v>23.1</v>
      </c>
      <c r="J140" s="3">
        <f t="shared" si="15"/>
        <v>23.65</v>
      </c>
      <c r="K140" s="3">
        <f t="shared" si="16"/>
        <v>23.1</v>
      </c>
      <c r="L140" s="28">
        <f t="shared" si="17"/>
        <v>23.65</v>
      </c>
      <c r="M140" s="30">
        <v>812122011211</v>
      </c>
    </row>
    <row r="141" spans="1:13">
      <c r="A141" s="18">
        <v>5375</v>
      </c>
      <c r="B141" s="4">
        <v>90</v>
      </c>
      <c r="C141" s="4" t="s">
        <v>5</v>
      </c>
      <c r="D141" s="7" t="s">
        <v>499</v>
      </c>
      <c r="E141" s="3">
        <v>28.5</v>
      </c>
      <c r="F141" s="3">
        <v>29</v>
      </c>
      <c r="G141" s="3">
        <f t="shared" si="12"/>
        <v>0.5</v>
      </c>
      <c r="H141" s="26">
        <f t="shared" si="13"/>
        <v>1.7543859649122806E-2</v>
      </c>
      <c r="I141" s="3">
        <f t="shared" si="14"/>
        <v>31.35</v>
      </c>
      <c r="J141" s="3">
        <f t="shared" si="15"/>
        <v>31.9</v>
      </c>
      <c r="K141" s="3">
        <f t="shared" si="16"/>
        <v>31.35</v>
      </c>
      <c r="L141" s="28">
        <f t="shared" si="17"/>
        <v>31.9</v>
      </c>
      <c r="M141" s="30">
        <v>812122011228</v>
      </c>
    </row>
    <row r="142" spans="1:13">
      <c r="A142" s="18" t="s">
        <v>576</v>
      </c>
      <c r="B142" s="4">
        <v>60</v>
      </c>
      <c r="C142" s="4" t="s">
        <v>4</v>
      </c>
      <c r="D142" s="7" t="s">
        <v>25</v>
      </c>
      <c r="E142" s="3">
        <v>34.5</v>
      </c>
      <c r="F142" s="3">
        <v>35.5</v>
      </c>
      <c r="G142" s="3">
        <f t="shared" si="12"/>
        <v>1</v>
      </c>
      <c r="H142" s="26">
        <f t="shared" si="13"/>
        <v>2.8985507246376812E-2</v>
      </c>
      <c r="I142" s="3">
        <f t="shared" si="14"/>
        <v>37.950000000000003</v>
      </c>
      <c r="J142" s="3">
        <f t="shared" si="15"/>
        <v>39.049999999999997</v>
      </c>
      <c r="K142" s="3">
        <f t="shared" si="16"/>
        <v>37.950000000000003</v>
      </c>
      <c r="L142" s="28">
        <f t="shared" si="17"/>
        <v>39.049999999999997</v>
      </c>
      <c r="M142" s="30">
        <v>812122014656</v>
      </c>
    </row>
    <row r="143" spans="1:13">
      <c r="A143" s="18">
        <v>5450</v>
      </c>
      <c r="B143" s="4">
        <v>90</v>
      </c>
      <c r="C143" s="4" t="s">
        <v>4</v>
      </c>
      <c r="D143" s="7" t="s">
        <v>500</v>
      </c>
      <c r="E143" s="3">
        <v>24</v>
      </c>
      <c r="F143" s="3">
        <v>24.5</v>
      </c>
      <c r="G143" s="3">
        <f t="shared" si="12"/>
        <v>0.5</v>
      </c>
      <c r="H143" s="26">
        <f t="shared" si="13"/>
        <v>2.0833333333333332E-2</v>
      </c>
      <c r="I143" s="3">
        <f t="shared" si="14"/>
        <v>26.4</v>
      </c>
      <c r="J143" s="3">
        <f t="shared" si="15"/>
        <v>26.95</v>
      </c>
      <c r="K143" s="3">
        <f t="shared" si="16"/>
        <v>26.4</v>
      </c>
      <c r="L143" s="28">
        <f t="shared" si="17"/>
        <v>26.95</v>
      </c>
      <c r="M143" s="30">
        <v>812122011242</v>
      </c>
    </row>
    <row r="144" spans="1:13">
      <c r="A144" s="18">
        <v>5490</v>
      </c>
      <c r="B144" s="4">
        <v>90</v>
      </c>
      <c r="C144" s="4" t="s">
        <v>4</v>
      </c>
      <c r="D144" s="7" t="s">
        <v>501</v>
      </c>
      <c r="E144" s="3">
        <v>17.5</v>
      </c>
      <c r="F144" s="3">
        <v>18</v>
      </c>
      <c r="G144" s="3">
        <f t="shared" si="12"/>
        <v>0.5</v>
      </c>
      <c r="H144" s="26">
        <f t="shared" si="13"/>
        <v>2.8571428571428571E-2</v>
      </c>
      <c r="I144" s="3">
        <f t="shared" si="14"/>
        <v>19.25</v>
      </c>
      <c r="J144" s="3">
        <f t="shared" si="15"/>
        <v>19.8</v>
      </c>
      <c r="K144" s="3">
        <f t="shared" si="16"/>
        <v>19.25</v>
      </c>
      <c r="L144" s="28">
        <f t="shared" si="17"/>
        <v>19.8</v>
      </c>
      <c r="M144" s="30">
        <v>812122011259</v>
      </c>
    </row>
    <row r="145" spans="1:13">
      <c r="A145" s="18">
        <v>5525</v>
      </c>
      <c r="B145" s="4">
        <v>90</v>
      </c>
      <c r="C145" s="4" t="s">
        <v>5</v>
      </c>
      <c r="D145" s="7" t="s">
        <v>502</v>
      </c>
      <c r="E145" s="3">
        <v>31</v>
      </c>
      <c r="F145" s="3">
        <v>31.5</v>
      </c>
      <c r="G145" s="3">
        <f t="shared" si="12"/>
        <v>0.5</v>
      </c>
      <c r="H145" s="26">
        <f t="shared" si="13"/>
        <v>1.6129032258064516E-2</v>
      </c>
      <c r="I145" s="3">
        <f t="shared" si="14"/>
        <v>34.1</v>
      </c>
      <c r="J145" s="3">
        <f t="shared" si="15"/>
        <v>34.65</v>
      </c>
      <c r="K145" s="3">
        <f t="shared" si="16"/>
        <v>34.1</v>
      </c>
      <c r="L145" s="28">
        <f t="shared" si="17"/>
        <v>34.65</v>
      </c>
      <c r="M145" s="30">
        <v>812122011266</v>
      </c>
    </row>
    <row r="146" spans="1:13">
      <c r="A146" s="18">
        <v>5616</v>
      </c>
      <c r="B146" s="4">
        <v>180</v>
      </c>
      <c r="C146" s="4" t="s">
        <v>4</v>
      </c>
      <c r="D146" s="7" t="s">
        <v>503</v>
      </c>
      <c r="E146" s="3">
        <v>28</v>
      </c>
      <c r="F146" s="3">
        <v>28.5</v>
      </c>
      <c r="G146" s="3">
        <f t="shared" si="12"/>
        <v>0.5</v>
      </c>
      <c r="H146" s="26">
        <f t="shared" si="13"/>
        <v>1.7857142857142856E-2</v>
      </c>
      <c r="I146" s="3">
        <f t="shared" si="14"/>
        <v>30.8</v>
      </c>
      <c r="J146" s="3">
        <f t="shared" si="15"/>
        <v>31.35</v>
      </c>
      <c r="K146" s="3">
        <f t="shared" si="16"/>
        <v>30.8</v>
      </c>
      <c r="L146" s="28">
        <f t="shared" si="17"/>
        <v>31.35</v>
      </c>
      <c r="M146" s="30">
        <v>812122014229</v>
      </c>
    </row>
    <row r="147" spans="1:13">
      <c r="A147" s="18">
        <v>5626</v>
      </c>
      <c r="B147" s="4">
        <v>360</v>
      </c>
      <c r="C147" s="4" t="s">
        <v>4</v>
      </c>
      <c r="D147" s="7" t="s">
        <v>503</v>
      </c>
      <c r="E147" s="3">
        <v>50.5</v>
      </c>
      <c r="F147" s="3">
        <v>51.5</v>
      </c>
      <c r="G147" s="3">
        <f t="shared" si="12"/>
        <v>1</v>
      </c>
      <c r="H147" s="26">
        <f t="shared" si="13"/>
        <v>1.9801980198019802E-2</v>
      </c>
      <c r="I147" s="3">
        <f t="shared" si="14"/>
        <v>55.55</v>
      </c>
      <c r="J147" s="3">
        <f t="shared" si="15"/>
        <v>56.65</v>
      </c>
      <c r="K147" s="3">
        <f t="shared" si="16"/>
        <v>55.55</v>
      </c>
      <c r="L147" s="28">
        <f t="shared" si="17"/>
        <v>56.65</v>
      </c>
      <c r="M147" s="30">
        <v>812122014236</v>
      </c>
    </row>
    <row r="148" spans="1:13">
      <c r="A148" s="18">
        <v>5685</v>
      </c>
      <c r="B148" s="4">
        <v>90</v>
      </c>
      <c r="C148" s="4" t="s">
        <v>5</v>
      </c>
      <c r="D148" s="7" t="s">
        <v>504</v>
      </c>
      <c r="E148" s="3">
        <v>29</v>
      </c>
      <c r="F148" s="3">
        <v>29.5</v>
      </c>
      <c r="G148" s="3">
        <f t="shared" si="12"/>
        <v>0.5</v>
      </c>
      <c r="H148" s="26">
        <f t="shared" si="13"/>
        <v>1.7241379310344827E-2</v>
      </c>
      <c r="I148" s="3">
        <f t="shared" si="14"/>
        <v>31.9</v>
      </c>
      <c r="J148" s="3">
        <f t="shared" si="15"/>
        <v>32.450000000000003</v>
      </c>
      <c r="K148" s="3">
        <f t="shared" si="16"/>
        <v>31.9</v>
      </c>
      <c r="L148" s="28">
        <f t="shared" si="17"/>
        <v>32.450000000000003</v>
      </c>
      <c r="M148" s="30">
        <v>812122013697</v>
      </c>
    </row>
    <row r="149" spans="1:13">
      <c r="A149" s="18">
        <v>5695</v>
      </c>
      <c r="B149" s="4">
        <v>150</v>
      </c>
      <c r="C149" s="4" t="s">
        <v>5</v>
      </c>
      <c r="D149" s="7" t="s">
        <v>504</v>
      </c>
      <c r="E149" s="3">
        <v>46</v>
      </c>
      <c r="F149" s="3">
        <v>47</v>
      </c>
      <c r="G149" s="3">
        <f t="shared" si="12"/>
        <v>1</v>
      </c>
      <c r="H149" s="26">
        <f t="shared" si="13"/>
        <v>2.1739130434782608E-2</v>
      </c>
      <c r="I149" s="3">
        <f t="shared" si="14"/>
        <v>50.6</v>
      </c>
      <c r="J149" s="3">
        <f t="shared" si="15"/>
        <v>51.7</v>
      </c>
      <c r="K149" s="3">
        <f t="shared" si="16"/>
        <v>50.6</v>
      </c>
      <c r="L149" s="28">
        <f t="shared" si="17"/>
        <v>51.7</v>
      </c>
      <c r="M149" s="30">
        <v>812122013703</v>
      </c>
    </row>
    <row r="150" spans="1:13">
      <c r="A150" s="18">
        <v>5855</v>
      </c>
      <c r="B150" s="4">
        <v>90</v>
      </c>
      <c r="C150" s="4" t="s">
        <v>5</v>
      </c>
      <c r="D150" s="7" t="s">
        <v>505</v>
      </c>
      <c r="E150" s="3">
        <v>52.5</v>
      </c>
      <c r="F150" s="3">
        <v>53.5</v>
      </c>
      <c r="G150" s="3">
        <f t="shared" si="12"/>
        <v>1</v>
      </c>
      <c r="H150" s="26">
        <f t="shared" si="13"/>
        <v>1.9047619047619049E-2</v>
      </c>
      <c r="I150" s="3">
        <f t="shared" si="14"/>
        <v>57.75</v>
      </c>
      <c r="J150" s="3">
        <f t="shared" si="15"/>
        <v>58.85</v>
      </c>
      <c r="K150" s="3">
        <f t="shared" si="16"/>
        <v>57.75</v>
      </c>
      <c r="L150" s="28">
        <f t="shared" si="17"/>
        <v>58.85</v>
      </c>
      <c r="M150" s="30">
        <v>812122013246</v>
      </c>
    </row>
    <row r="151" spans="1:13">
      <c r="A151" s="18">
        <v>5900</v>
      </c>
      <c r="B151" s="4">
        <v>90</v>
      </c>
      <c r="C151" s="4" t="s">
        <v>4</v>
      </c>
      <c r="D151" s="7" t="s">
        <v>506</v>
      </c>
      <c r="E151" s="3">
        <v>23</v>
      </c>
      <c r="F151" s="3">
        <v>23.5</v>
      </c>
      <c r="G151" s="3">
        <f t="shared" si="12"/>
        <v>0.5</v>
      </c>
      <c r="H151" s="26">
        <f t="shared" si="13"/>
        <v>2.1739130434782608E-2</v>
      </c>
      <c r="I151" s="3">
        <f t="shared" si="14"/>
        <v>25.3</v>
      </c>
      <c r="J151" s="3">
        <f t="shared" si="15"/>
        <v>25.85</v>
      </c>
      <c r="K151" s="3">
        <f t="shared" si="16"/>
        <v>25.3</v>
      </c>
      <c r="L151" s="28">
        <f t="shared" si="17"/>
        <v>25.85</v>
      </c>
      <c r="M151" s="30">
        <v>812122011365</v>
      </c>
    </row>
    <row r="152" spans="1:13">
      <c r="A152" s="18">
        <v>5980</v>
      </c>
      <c r="B152" s="4">
        <v>90</v>
      </c>
      <c r="C152" s="4" t="s">
        <v>5</v>
      </c>
      <c r="D152" s="7" t="s">
        <v>24</v>
      </c>
      <c r="E152" s="3">
        <v>25</v>
      </c>
      <c r="F152" s="3">
        <v>25.5</v>
      </c>
      <c r="G152" s="3">
        <f t="shared" si="12"/>
        <v>0.5</v>
      </c>
      <c r="H152" s="26">
        <f t="shared" si="13"/>
        <v>0.02</v>
      </c>
      <c r="I152" s="3">
        <f t="shared" si="14"/>
        <v>27.5</v>
      </c>
      <c r="J152" s="3">
        <f t="shared" si="15"/>
        <v>28.05</v>
      </c>
      <c r="K152" s="3">
        <f t="shared" si="16"/>
        <v>27.5</v>
      </c>
      <c r="L152" s="28">
        <f t="shared" si="17"/>
        <v>28.05</v>
      </c>
      <c r="M152" s="30">
        <v>812122013253</v>
      </c>
    </row>
    <row r="153" spans="1:13">
      <c r="A153" s="18">
        <v>6010</v>
      </c>
      <c r="B153" s="4">
        <v>90</v>
      </c>
      <c r="C153" s="4" t="s">
        <v>5</v>
      </c>
      <c r="D153" s="7" t="s">
        <v>507</v>
      </c>
      <c r="E153" s="3">
        <v>62.5</v>
      </c>
      <c r="F153" s="3">
        <v>64</v>
      </c>
      <c r="G153" s="3">
        <f t="shared" si="12"/>
        <v>1.5</v>
      </c>
      <c r="H153" s="26">
        <f t="shared" si="13"/>
        <v>2.4E-2</v>
      </c>
      <c r="I153" s="3">
        <f t="shared" si="14"/>
        <v>68.75</v>
      </c>
      <c r="J153" s="3">
        <f t="shared" si="15"/>
        <v>70.400000000000006</v>
      </c>
      <c r="K153" s="3">
        <f t="shared" si="16"/>
        <v>68.75</v>
      </c>
      <c r="L153" s="28">
        <f t="shared" si="17"/>
        <v>70.400000000000006</v>
      </c>
      <c r="M153" s="30">
        <v>812122013260</v>
      </c>
    </row>
    <row r="154" spans="1:13">
      <c r="A154" s="18">
        <v>6020</v>
      </c>
      <c r="B154" s="4">
        <v>60</v>
      </c>
      <c r="C154" s="4" t="s">
        <v>9</v>
      </c>
      <c r="D154" s="7" t="s">
        <v>508</v>
      </c>
      <c r="E154" s="3">
        <v>31</v>
      </c>
      <c r="F154" s="3">
        <v>31.5</v>
      </c>
      <c r="G154" s="3">
        <f t="shared" si="12"/>
        <v>0.5</v>
      </c>
      <c r="H154" s="26">
        <f t="shared" si="13"/>
        <v>1.6129032258064516E-2</v>
      </c>
      <c r="I154" s="3">
        <f t="shared" si="14"/>
        <v>34.1</v>
      </c>
      <c r="J154" s="3">
        <f t="shared" si="15"/>
        <v>34.65</v>
      </c>
      <c r="K154" s="3">
        <f t="shared" si="16"/>
        <v>34.1</v>
      </c>
      <c r="L154" s="28">
        <f t="shared" si="17"/>
        <v>34.65</v>
      </c>
      <c r="M154" s="30">
        <v>812122013635</v>
      </c>
    </row>
    <row r="155" spans="1:13">
      <c r="A155" s="18">
        <v>6045</v>
      </c>
      <c r="B155" s="4">
        <v>60</v>
      </c>
      <c r="C155" s="4" t="s">
        <v>9</v>
      </c>
      <c r="D155" s="7" t="s">
        <v>509</v>
      </c>
      <c r="E155" s="3">
        <v>31</v>
      </c>
      <c r="F155" s="3">
        <v>31.5</v>
      </c>
      <c r="G155" s="3">
        <f t="shared" si="12"/>
        <v>0.5</v>
      </c>
      <c r="H155" s="26">
        <f t="shared" si="13"/>
        <v>1.6129032258064516E-2</v>
      </c>
      <c r="I155" s="3">
        <f t="shared" si="14"/>
        <v>34.1</v>
      </c>
      <c r="J155" s="3">
        <f t="shared" si="15"/>
        <v>34.65</v>
      </c>
      <c r="K155" s="3">
        <f t="shared" si="16"/>
        <v>34.1</v>
      </c>
      <c r="L155" s="28">
        <f t="shared" si="17"/>
        <v>34.65</v>
      </c>
      <c r="M155" s="30">
        <v>812122014427</v>
      </c>
    </row>
    <row r="156" spans="1:13">
      <c r="A156" s="18">
        <v>6060</v>
      </c>
      <c r="B156" s="4">
        <v>60</v>
      </c>
      <c r="C156" s="4" t="s">
        <v>9</v>
      </c>
      <c r="D156" s="7" t="s">
        <v>510</v>
      </c>
      <c r="E156" s="3">
        <v>32.5</v>
      </c>
      <c r="F156" s="3">
        <v>33</v>
      </c>
      <c r="G156" s="3">
        <f t="shared" si="12"/>
        <v>0.5</v>
      </c>
      <c r="H156" s="26">
        <f t="shared" si="13"/>
        <v>1.5384615384615385E-2</v>
      </c>
      <c r="I156" s="3">
        <f t="shared" si="14"/>
        <v>35.75</v>
      </c>
      <c r="J156" s="3">
        <f t="shared" si="15"/>
        <v>36.299999999999997</v>
      </c>
      <c r="K156" s="3">
        <f t="shared" si="16"/>
        <v>35.75</v>
      </c>
      <c r="L156" s="28">
        <f t="shared" si="17"/>
        <v>36.299999999999997</v>
      </c>
      <c r="M156" s="30">
        <v>812122013659</v>
      </c>
    </row>
    <row r="157" spans="1:13">
      <c r="A157" s="18">
        <v>6075</v>
      </c>
      <c r="B157" s="4">
        <v>90</v>
      </c>
      <c r="C157" s="4" t="s">
        <v>4</v>
      </c>
      <c r="D157" s="7" t="s">
        <v>511</v>
      </c>
      <c r="E157" s="3">
        <v>24</v>
      </c>
      <c r="F157" s="3">
        <v>24.5</v>
      </c>
      <c r="G157" s="3">
        <f t="shared" si="12"/>
        <v>0.5</v>
      </c>
      <c r="H157" s="26">
        <f t="shared" si="13"/>
        <v>2.0833333333333332E-2</v>
      </c>
      <c r="I157" s="3">
        <f t="shared" si="14"/>
        <v>26.4</v>
      </c>
      <c r="J157" s="3">
        <f t="shared" si="15"/>
        <v>26.95</v>
      </c>
      <c r="K157" s="3">
        <f t="shared" si="16"/>
        <v>26.4</v>
      </c>
      <c r="L157" s="28">
        <f t="shared" si="17"/>
        <v>26.95</v>
      </c>
      <c r="M157" s="30">
        <v>812122011396</v>
      </c>
    </row>
    <row r="158" spans="1:13">
      <c r="A158" s="18">
        <v>6083</v>
      </c>
      <c r="B158" s="4">
        <v>90</v>
      </c>
      <c r="C158" s="4" t="s">
        <v>5</v>
      </c>
      <c r="D158" s="7" t="s">
        <v>23</v>
      </c>
      <c r="E158" s="3">
        <v>38</v>
      </c>
      <c r="F158" s="3">
        <v>39</v>
      </c>
      <c r="G158" s="3">
        <f t="shared" si="12"/>
        <v>1</v>
      </c>
      <c r="H158" s="26">
        <f t="shared" si="13"/>
        <v>2.6315789473684209E-2</v>
      </c>
      <c r="I158" s="3">
        <f t="shared" si="14"/>
        <v>41.8</v>
      </c>
      <c r="J158" s="3">
        <f t="shared" si="15"/>
        <v>42.9</v>
      </c>
      <c r="K158" s="3">
        <f t="shared" si="16"/>
        <v>41.8</v>
      </c>
      <c r="L158" s="28">
        <f t="shared" si="17"/>
        <v>42.9</v>
      </c>
      <c r="M158" s="30">
        <v>812122012560</v>
      </c>
    </row>
    <row r="159" spans="1:13">
      <c r="A159" s="18">
        <v>6087</v>
      </c>
      <c r="B159" s="4">
        <v>150</v>
      </c>
      <c r="C159" s="4" t="s">
        <v>5</v>
      </c>
      <c r="D159" s="7" t="s">
        <v>23</v>
      </c>
      <c r="E159" s="3">
        <v>60</v>
      </c>
      <c r="F159" s="3">
        <v>61</v>
      </c>
      <c r="G159" s="3">
        <f t="shared" si="12"/>
        <v>1</v>
      </c>
      <c r="H159" s="26">
        <f t="shared" si="13"/>
        <v>1.6666666666666666E-2</v>
      </c>
      <c r="I159" s="3">
        <f t="shared" si="14"/>
        <v>66</v>
      </c>
      <c r="J159" s="3">
        <f t="shared" si="15"/>
        <v>67.099999999999994</v>
      </c>
      <c r="K159" s="3">
        <f t="shared" si="16"/>
        <v>66</v>
      </c>
      <c r="L159" s="28">
        <f t="shared" si="17"/>
        <v>67.099999999999994</v>
      </c>
      <c r="M159" s="30">
        <v>812122012485</v>
      </c>
    </row>
    <row r="160" spans="1:13">
      <c r="A160" s="18">
        <v>6090</v>
      </c>
      <c r="B160" s="4">
        <v>40</v>
      </c>
      <c r="C160" s="4" t="s">
        <v>5</v>
      </c>
      <c r="D160" s="7" t="s">
        <v>512</v>
      </c>
      <c r="E160" s="3">
        <v>45</v>
      </c>
      <c r="F160" s="3">
        <v>46</v>
      </c>
      <c r="G160" s="3">
        <f t="shared" si="12"/>
        <v>1</v>
      </c>
      <c r="H160" s="26">
        <f t="shared" si="13"/>
        <v>2.2222222222222223E-2</v>
      </c>
      <c r="I160" s="3">
        <f t="shared" si="14"/>
        <v>49.5</v>
      </c>
      <c r="J160" s="3">
        <f t="shared" si="15"/>
        <v>50.6</v>
      </c>
      <c r="K160" s="3">
        <f t="shared" si="16"/>
        <v>49.5</v>
      </c>
      <c r="L160" s="28">
        <f t="shared" si="17"/>
        <v>50.6</v>
      </c>
      <c r="M160" s="30">
        <v>812122011426</v>
      </c>
    </row>
    <row r="161" spans="1:13">
      <c r="A161" s="18">
        <v>6105</v>
      </c>
      <c r="B161" s="4">
        <v>90</v>
      </c>
      <c r="C161" s="4" t="s">
        <v>5</v>
      </c>
      <c r="D161" s="7" t="s">
        <v>513</v>
      </c>
      <c r="E161" s="3">
        <v>34</v>
      </c>
      <c r="F161" s="3">
        <v>35</v>
      </c>
      <c r="G161" s="3">
        <f t="shared" si="12"/>
        <v>1</v>
      </c>
      <c r="H161" s="26">
        <f t="shared" si="13"/>
        <v>2.9411764705882353E-2</v>
      </c>
      <c r="I161" s="3">
        <f t="shared" si="14"/>
        <v>37.4</v>
      </c>
      <c r="J161" s="3">
        <f t="shared" si="15"/>
        <v>38.5</v>
      </c>
      <c r="K161" s="3">
        <f t="shared" si="16"/>
        <v>37.4</v>
      </c>
      <c r="L161" s="28">
        <f t="shared" si="17"/>
        <v>38.5</v>
      </c>
      <c r="M161" s="30">
        <v>812122013352</v>
      </c>
    </row>
    <row r="162" spans="1:13">
      <c r="A162" s="18">
        <v>6115</v>
      </c>
      <c r="B162" s="4">
        <v>150</v>
      </c>
      <c r="C162" s="4" t="s">
        <v>5</v>
      </c>
      <c r="D162" s="7" t="s">
        <v>513</v>
      </c>
      <c r="E162" s="3">
        <v>53.5</v>
      </c>
      <c r="F162" s="3">
        <v>54.5</v>
      </c>
      <c r="G162" s="3">
        <f t="shared" si="12"/>
        <v>1</v>
      </c>
      <c r="H162" s="26">
        <f t="shared" si="13"/>
        <v>1.8691588785046728E-2</v>
      </c>
      <c r="I162" s="3">
        <f t="shared" si="14"/>
        <v>58.85</v>
      </c>
      <c r="J162" s="3">
        <f t="shared" si="15"/>
        <v>59.95</v>
      </c>
      <c r="K162" s="3">
        <f t="shared" si="16"/>
        <v>58.85</v>
      </c>
      <c r="L162" s="28">
        <f t="shared" si="17"/>
        <v>59.95</v>
      </c>
      <c r="M162" s="30">
        <v>812122011440</v>
      </c>
    </row>
    <row r="163" spans="1:13">
      <c r="A163" s="18">
        <v>6175</v>
      </c>
      <c r="B163" s="4">
        <v>90</v>
      </c>
      <c r="C163" s="4" t="s">
        <v>4</v>
      </c>
      <c r="D163" s="7" t="s">
        <v>514</v>
      </c>
      <c r="E163" s="3">
        <v>27.5</v>
      </c>
      <c r="F163" s="3">
        <v>28</v>
      </c>
      <c r="G163" s="3">
        <f t="shared" si="12"/>
        <v>0.5</v>
      </c>
      <c r="H163" s="26">
        <f t="shared" si="13"/>
        <v>1.8181818181818181E-2</v>
      </c>
      <c r="I163" s="3">
        <f t="shared" si="14"/>
        <v>30.25</v>
      </c>
      <c r="J163" s="3">
        <f t="shared" si="15"/>
        <v>30.8</v>
      </c>
      <c r="K163" s="3">
        <f t="shared" si="16"/>
        <v>30.25</v>
      </c>
      <c r="L163" s="28">
        <f t="shared" si="17"/>
        <v>30.8</v>
      </c>
      <c r="M163" s="30">
        <v>812122011457</v>
      </c>
    </row>
    <row r="164" spans="1:13">
      <c r="A164" s="18">
        <v>6285</v>
      </c>
      <c r="B164" s="4">
        <v>180</v>
      </c>
      <c r="C164" s="4" t="s">
        <v>4</v>
      </c>
      <c r="D164" s="7" t="s">
        <v>22</v>
      </c>
      <c r="E164" s="3">
        <v>36</v>
      </c>
      <c r="F164" s="3">
        <v>37</v>
      </c>
      <c r="G164" s="3">
        <f t="shared" si="12"/>
        <v>1</v>
      </c>
      <c r="H164" s="26">
        <f t="shared" si="13"/>
        <v>2.7777777777777776E-2</v>
      </c>
      <c r="I164" s="3">
        <f t="shared" si="14"/>
        <v>39.6</v>
      </c>
      <c r="J164" s="3">
        <f t="shared" si="15"/>
        <v>40.700000000000003</v>
      </c>
      <c r="K164" s="3">
        <f t="shared" si="16"/>
        <v>39.6</v>
      </c>
      <c r="L164" s="28">
        <f t="shared" si="17"/>
        <v>40.700000000000003</v>
      </c>
      <c r="M164" s="30">
        <v>812122012577</v>
      </c>
    </row>
    <row r="165" spans="1:13">
      <c r="A165" s="18">
        <v>6355</v>
      </c>
      <c r="B165" s="4">
        <v>90</v>
      </c>
      <c r="C165" s="4" t="s">
        <v>5</v>
      </c>
      <c r="D165" s="7" t="s">
        <v>515</v>
      </c>
      <c r="E165" s="3">
        <v>39</v>
      </c>
      <c r="F165" s="3">
        <v>40</v>
      </c>
      <c r="G165" s="3">
        <f t="shared" si="12"/>
        <v>1</v>
      </c>
      <c r="H165" s="26">
        <f t="shared" si="13"/>
        <v>2.564102564102564E-2</v>
      </c>
      <c r="I165" s="3">
        <f t="shared" si="14"/>
        <v>42.9</v>
      </c>
      <c r="J165" s="3">
        <f t="shared" si="15"/>
        <v>44</v>
      </c>
      <c r="K165" s="3">
        <f t="shared" si="16"/>
        <v>42.9</v>
      </c>
      <c r="L165" s="28">
        <f t="shared" si="17"/>
        <v>44</v>
      </c>
      <c r="M165" s="30">
        <v>812122013277</v>
      </c>
    </row>
    <row r="166" spans="1:13">
      <c r="A166" s="18">
        <v>6500</v>
      </c>
      <c r="B166" s="4">
        <v>90</v>
      </c>
      <c r="C166" s="4" t="s">
        <v>4</v>
      </c>
      <c r="D166" s="7" t="s">
        <v>516</v>
      </c>
      <c r="E166" s="3">
        <v>35</v>
      </c>
      <c r="F166" s="3">
        <v>36</v>
      </c>
      <c r="G166" s="3">
        <f t="shared" si="12"/>
        <v>1</v>
      </c>
      <c r="H166" s="26">
        <f t="shared" si="13"/>
        <v>2.8571428571428571E-2</v>
      </c>
      <c r="I166" s="3">
        <f t="shared" si="14"/>
        <v>38.5</v>
      </c>
      <c r="J166" s="3">
        <f t="shared" si="15"/>
        <v>39.6</v>
      </c>
      <c r="K166" s="3">
        <f t="shared" si="16"/>
        <v>38.5</v>
      </c>
      <c r="L166" s="28">
        <f t="shared" si="17"/>
        <v>39.6</v>
      </c>
      <c r="M166" s="30">
        <v>812122011488</v>
      </c>
    </row>
    <row r="167" spans="1:13">
      <c r="A167" s="55">
        <v>6560</v>
      </c>
      <c r="B167" s="4">
        <v>90</v>
      </c>
      <c r="C167" s="4" t="s">
        <v>4</v>
      </c>
      <c r="D167" s="7" t="s">
        <v>517</v>
      </c>
      <c r="E167" s="3">
        <v>27.5</v>
      </c>
      <c r="F167" s="3">
        <v>28</v>
      </c>
      <c r="G167" s="3">
        <f t="shared" si="12"/>
        <v>0.5</v>
      </c>
      <c r="H167" s="26">
        <f t="shared" si="13"/>
        <v>1.8181818181818181E-2</v>
      </c>
      <c r="I167" s="3">
        <f t="shared" si="14"/>
        <v>30.25</v>
      </c>
      <c r="J167" s="3">
        <f t="shared" si="15"/>
        <v>30.8</v>
      </c>
      <c r="K167" s="3">
        <f t="shared" si="16"/>
        <v>30.25</v>
      </c>
      <c r="L167" s="28">
        <f t="shared" si="17"/>
        <v>30.8</v>
      </c>
      <c r="M167" s="30">
        <v>812122013963</v>
      </c>
    </row>
    <row r="168" spans="1:13">
      <c r="A168" s="18">
        <v>6600</v>
      </c>
      <c r="B168" s="4">
        <v>90</v>
      </c>
      <c r="C168" s="4" t="s">
        <v>4</v>
      </c>
      <c r="D168" s="7" t="s">
        <v>518</v>
      </c>
      <c r="E168" s="3">
        <v>41</v>
      </c>
      <c r="F168" s="3">
        <v>42</v>
      </c>
      <c r="G168" s="3">
        <f t="shared" si="12"/>
        <v>1</v>
      </c>
      <c r="H168" s="26">
        <f t="shared" si="13"/>
        <v>2.4390243902439025E-2</v>
      </c>
      <c r="I168" s="3">
        <f t="shared" si="14"/>
        <v>45.1</v>
      </c>
      <c r="J168" s="3">
        <f t="shared" si="15"/>
        <v>46.2</v>
      </c>
      <c r="K168" s="3">
        <f t="shared" si="16"/>
        <v>45.1</v>
      </c>
      <c r="L168" s="28">
        <f t="shared" si="17"/>
        <v>46.2</v>
      </c>
      <c r="M168" s="30">
        <v>812122011501</v>
      </c>
    </row>
    <row r="169" spans="1:13">
      <c r="A169" s="18">
        <v>6625</v>
      </c>
      <c r="B169" s="4">
        <v>90</v>
      </c>
      <c r="C169" s="4" t="s">
        <v>4</v>
      </c>
      <c r="D169" s="7" t="s">
        <v>519</v>
      </c>
      <c r="E169" s="3">
        <v>28.5</v>
      </c>
      <c r="F169" s="3">
        <v>29</v>
      </c>
      <c r="G169" s="3">
        <f t="shared" si="12"/>
        <v>0.5</v>
      </c>
      <c r="H169" s="26">
        <f t="shared" si="13"/>
        <v>1.7543859649122806E-2</v>
      </c>
      <c r="I169" s="3">
        <f t="shared" si="14"/>
        <v>31.35</v>
      </c>
      <c r="J169" s="3">
        <f t="shared" si="15"/>
        <v>31.9</v>
      </c>
      <c r="K169" s="3">
        <f t="shared" si="16"/>
        <v>31.35</v>
      </c>
      <c r="L169" s="28">
        <f t="shared" si="17"/>
        <v>31.9</v>
      </c>
      <c r="M169" s="30">
        <v>812122011518</v>
      </c>
    </row>
    <row r="170" spans="1:13">
      <c r="A170" s="18">
        <v>6650</v>
      </c>
      <c r="B170" s="4">
        <v>90</v>
      </c>
      <c r="C170" s="4" t="s">
        <v>4</v>
      </c>
      <c r="D170" s="7" t="s">
        <v>520</v>
      </c>
      <c r="E170" s="3">
        <v>27.5</v>
      </c>
      <c r="F170" s="3">
        <v>28</v>
      </c>
      <c r="G170" s="3">
        <f t="shared" si="12"/>
        <v>0.5</v>
      </c>
      <c r="H170" s="26">
        <f t="shared" si="13"/>
        <v>1.8181818181818181E-2</v>
      </c>
      <c r="I170" s="3">
        <f t="shared" si="14"/>
        <v>30.25</v>
      </c>
      <c r="J170" s="3">
        <f t="shared" si="15"/>
        <v>30.8</v>
      </c>
      <c r="K170" s="3">
        <f t="shared" si="16"/>
        <v>30.25</v>
      </c>
      <c r="L170" s="28">
        <f t="shared" si="17"/>
        <v>30.8</v>
      </c>
      <c r="M170" s="30">
        <v>812122011532</v>
      </c>
    </row>
    <row r="171" spans="1:13">
      <c r="A171" s="18">
        <v>6715</v>
      </c>
      <c r="B171" s="4">
        <v>90</v>
      </c>
      <c r="C171" s="4" t="s">
        <v>4</v>
      </c>
      <c r="D171" s="7" t="s">
        <v>521</v>
      </c>
      <c r="E171" s="3">
        <v>24</v>
      </c>
      <c r="F171" s="3">
        <v>24.5</v>
      </c>
      <c r="G171" s="3">
        <f t="shared" si="12"/>
        <v>0.5</v>
      </c>
      <c r="H171" s="26">
        <f t="shared" si="13"/>
        <v>2.0833333333333332E-2</v>
      </c>
      <c r="I171" s="3">
        <f t="shared" si="14"/>
        <v>26.4</v>
      </c>
      <c r="J171" s="3">
        <f t="shared" si="15"/>
        <v>26.95</v>
      </c>
      <c r="K171" s="3">
        <f t="shared" si="16"/>
        <v>26.4</v>
      </c>
      <c r="L171" s="28">
        <f t="shared" si="17"/>
        <v>26.95</v>
      </c>
      <c r="M171" s="30">
        <v>812122011549</v>
      </c>
    </row>
    <row r="172" spans="1:13">
      <c r="A172" s="18">
        <v>6750</v>
      </c>
      <c r="B172" s="4">
        <v>90</v>
      </c>
      <c r="C172" s="4" t="s">
        <v>4</v>
      </c>
      <c r="D172" s="7" t="s">
        <v>522</v>
      </c>
      <c r="E172" s="3">
        <v>27.5</v>
      </c>
      <c r="F172" s="3">
        <v>28</v>
      </c>
      <c r="G172" s="3">
        <f t="shared" si="12"/>
        <v>0.5</v>
      </c>
      <c r="H172" s="26">
        <f t="shared" si="13"/>
        <v>1.8181818181818181E-2</v>
      </c>
      <c r="I172" s="3">
        <f t="shared" si="14"/>
        <v>30.25</v>
      </c>
      <c r="J172" s="3">
        <f t="shared" si="15"/>
        <v>30.8</v>
      </c>
      <c r="K172" s="3">
        <f t="shared" si="16"/>
        <v>30.25</v>
      </c>
      <c r="L172" s="28">
        <f t="shared" si="17"/>
        <v>30.8</v>
      </c>
      <c r="M172" s="30">
        <v>812122011556</v>
      </c>
    </row>
    <row r="173" spans="1:13">
      <c r="A173" s="18">
        <v>6800</v>
      </c>
      <c r="B173" s="4">
        <v>60</v>
      </c>
      <c r="C173" s="4" t="s">
        <v>243</v>
      </c>
      <c r="D173" s="7" t="s">
        <v>523</v>
      </c>
      <c r="E173" s="3">
        <v>24</v>
      </c>
      <c r="F173" s="3">
        <v>24.5</v>
      </c>
      <c r="G173" s="3">
        <f t="shared" si="12"/>
        <v>0.5</v>
      </c>
      <c r="H173" s="26">
        <f t="shared" si="13"/>
        <v>2.0833333333333332E-2</v>
      </c>
      <c r="I173" s="3">
        <f t="shared" si="14"/>
        <v>26.4</v>
      </c>
      <c r="J173" s="3">
        <f t="shared" si="15"/>
        <v>26.95</v>
      </c>
      <c r="K173" s="3">
        <f t="shared" si="16"/>
        <v>26.4</v>
      </c>
      <c r="L173" s="28">
        <f t="shared" si="17"/>
        <v>26.95</v>
      </c>
      <c r="M173" s="30">
        <v>812122011563</v>
      </c>
    </row>
    <row r="174" spans="1:13">
      <c r="A174" s="18">
        <v>6850</v>
      </c>
      <c r="B174" s="4">
        <v>90</v>
      </c>
      <c r="C174" s="4" t="s">
        <v>4</v>
      </c>
      <c r="D174" s="7" t="s">
        <v>524</v>
      </c>
      <c r="E174" s="3">
        <v>38</v>
      </c>
      <c r="F174" s="3">
        <v>39</v>
      </c>
      <c r="G174" s="3">
        <f t="shared" si="12"/>
        <v>1</v>
      </c>
      <c r="H174" s="26">
        <f t="shared" si="13"/>
        <v>2.6315789473684209E-2</v>
      </c>
      <c r="I174" s="3">
        <f t="shared" si="14"/>
        <v>41.8</v>
      </c>
      <c r="J174" s="3">
        <f t="shared" si="15"/>
        <v>42.9</v>
      </c>
      <c r="K174" s="3">
        <f t="shared" si="16"/>
        <v>41.8</v>
      </c>
      <c r="L174" s="28">
        <f t="shared" si="17"/>
        <v>42.9</v>
      </c>
      <c r="M174" s="30">
        <v>812122011570</v>
      </c>
    </row>
    <row r="175" spans="1:13">
      <c r="A175" s="18">
        <v>6900</v>
      </c>
      <c r="B175" s="4">
        <v>90</v>
      </c>
      <c r="C175" s="4" t="s">
        <v>4</v>
      </c>
      <c r="D175" s="7" t="s">
        <v>525</v>
      </c>
      <c r="E175" s="3">
        <v>24</v>
      </c>
      <c r="F175" s="3">
        <v>24.5</v>
      </c>
      <c r="G175" s="3">
        <f t="shared" si="12"/>
        <v>0.5</v>
      </c>
      <c r="H175" s="26">
        <f t="shared" si="13"/>
        <v>2.0833333333333332E-2</v>
      </c>
      <c r="I175" s="3">
        <f t="shared" si="14"/>
        <v>26.4</v>
      </c>
      <c r="J175" s="3">
        <f t="shared" si="15"/>
        <v>26.95</v>
      </c>
      <c r="K175" s="3">
        <f t="shared" si="16"/>
        <v>26.4</v>
      </c>
      <c r="L175" s="28">
        <f t="shared" si="17"/>
        <v>26.95</v>
      </c>
      <c r="M175" s="30">
        <v>812122011587</v>
      </c>
    </row>
    <row r="176" spans="1:13">
      <c r="A176" s="18">
        <v>6920</v>
      </c>
      <c r="B176" s="4">
        <v>9</v>
      </c>
      <c r="C176" s="4" t="s">
        <v>369</v>
      </c>
      <c r="D176" s="7" t="s">
        <v>21</v>
      </c>
      <c r="E176" s="3">
        <v>39</v>
      </c>
      <c r="F176" s="3">
        <v>40</v>
      </c>
      <c r="G176" s="3">
        <f t="shared" si="12"/>
        <v>1</v>
      </c>
      <c r="H176" s="26">
        <f t="shared" si="13"/>
        <v>2.564102564102564E-2</v>
      </c>
      <c r="I176" s="3">
        <f t="shared" si="14"/>
        <v>42.9</v>
      </c>
      <c r="J176" s="3">
        <f t="shared" si="15"/>
        <v>44</v>
      </c>
      <c r="K176" s="3">
        <f t="shared" si="16"/>
        <v>42.9</v>
      </c>
      <c r="L176" s="28">
        <f t="shared" si="17"/>
        <v>44</v>
      </c>
      <c r="M176" s="30">
        <v>812122012416</v>
      </c>
    </row>
    <row r="177" spans="1:13">
      <c r="A177" s="18">
        <v>6940</v>
      </c>
      <c r="B177" s="4">
        <v>90</v>
      </c>
      <c r="C177" s="4" t="s">
        <v>4</v>
      </c>
      <c r="D177" s="7" t="s">
        <v>20</v>
      </c>
      <c r="E177" s="3">
        <v>12.5</v>
      </c>
      <c r="F177" s="3">
        <v>13</v>
      </c>
      <c r="G177" s="3">
        <f t="shared" si="12"/>
        <v>0.5</v>
      </c>
      <c r="H177" s="26">
        <f t="shared" si="13"/>
        <v>0.04</v>
      </c>
      <c r="I177" s="3">
        <f t="shared" si="14"/>
        <v>13.75</v>
      </c>
      <c r="J177" s="3">
        <f t="shared" si="15"/>
        <v>14.3</v>
      </c>
      <c r="K177" s="3">
        <f t="shared" si="16"/>
        <v>13.75</v>
      </c>
      <c r="L177" s="28">
        <f t="shared" si="17"/>
        <v>14.3</v>
      </c>
      <c r="M177" s="30">
        <v>812122012560</v>
      </c>
    </row>
    <row r="178" spans="1:13">
      <c r="A178" s="18">
        <v>6945</v>
      </c>
      <c r="B178" s="4">
        <v>180</v>
      </c>
      <c r="C178" s="4" t="s">
        <v>4</v>
      </c>
      <c r="D178" s="7" t="s">
        <v>20</v>
      </c>
      <c r="E178" s="3">
        <v>23.5</v>
      </c>
      <c r="F178" s="3">
        <v>24</v>
      </c>
      <c r="G178" s="3">
        <f t="shared" si="12"/>
        <v>0.5</v>
      </c>
      <c r="H178" s="26">
        <f t="shared" si="13"/>
        <v>2.1276595744680851E-2</v>
      </c>
      <c r="I178" s="3">
        <f t="shared" si="14"/>
        <v>25.85</v>
      </c>
      <c r="J178" s="3">
        <f t="shared" si="15"/>
        <v>26.4</v>
      </c>
      <c r="K178" s="3">
        <f t="shared" si="16"/>
        <v>25.85</v>
      </c>
      <c r="L178" s="28">
        <f t="shared" si="17"/>
        <v>26.4</v>
      </c>
      <c r="M178" s="30">
        <v>812122012485</v>
      </c>
    </row>
    <row r="179" spans="1:13">
      <c r="A179" s="18">
        <v>6947</v>
      </c>
      <c r="B179" s="4">
        <v>90</v>
      </c>
      <c r="C179" s="4" t="s">
        <v>5</v>
      </c>
      <c r="D179" s="7" t="s">
        <v>19</v>
      </c>
      <c r="E179" s="3">
        <v>18.5</v>
      </c>
      <c r="F179" s="3">
        <v>19</v>
      </c>
      <c r="G179" s="3">
        <f t="shared" si="12"/>
        <v>0.5</v>
      </c>
      <c r="H179" s="26">
        <f t="shared" si="13"/>
        <v>2.7027027027027029E-2</v>
      </c>
      <c r="I179" s="3">
        <f t="shared" si="14"/>
        <v>20.350000000000001</v>
      </c>
      <c r="J179" s="3">
        <f t="shared" si="15"/>
        <v>20.9</v>
      </c>
      <c r="K179" s="3">
        <f t="shared" si="16"/>
        <v>20.350000000000001</v>
      </c>
      <c r="L179" s="28">
        <f t="shared" si="17"/>
        <v>20.9</v>
      </c>
      <c r="M179" s="30">
        <v>812122013741</v>
      </c>
    </row>
    <row r="180" spans="1:13">
      <c r="A180" s="18">
        <v>6950</v>
      </c>
      <c r="B180" s="4">
        <v>90</v>
      </c>
      <c r="C180" s="4" t="s">
        <v>4</v>
      </c>
      <c r="D180" s="7" t="s">
        <v>526</v>
      </c>
      <c r="E180" s="3">
        <v>37</v>
      </c>
      <c r="F180" s="3">
        <v>38</v>
      </c>
      <c r="G180" s="3">
        <f t="shared" si="12"/>
        <v>1</v>
      </c>
      <c r="H180" s="26">
        <f t="shared" si="13"/>
        <v>2.7027027027027029E-2</v>
      </c>
      <c r="I180" s="3">
        <f t="shared" si="14"/>
        <v>40.700000000000003</v>
      </c>
      <c r="J180" s="3">
        <f t="shared" si="15"/>
        <v>41.8</v>
      </c>
      <c r="K180" s="3">
        <f t="shared" si="16"/>
        <v>40.700000000000003</v>
      </c>
      <c r="L180" s="28">
        <f t="shared" si="17"/>
        <v>41.8</v>
      </c>
      <c r="M180" s="30">
        <v>812122011600</v>
      </c>
    </row>
    <row r="181" spans="1:13">
      <c r="A181" s="18">
        <v>7060</v>
      </c>
      <c r="B181" s="4">
        <v>90</v>
      </c>
      <c r="C181" s="4" t="s">
        <v>5</v>
      </c>
      <c r="D181" s="7" t="s">
        <v>527</v>
      </c>
      <c r="E181" s="3">
        <v>28.5</v>
      </c>
      <c r="F181" s="3">
        <v>29</v>
      </c>
      <c r="G181" s="3">
        <f t="shared" si="12"/>
        <v>0.5</v>
      </c>
      <c r="H181" s="26">
        <f t="shared" si="13"/>
        <v>1.7543859649122806E-2</v>
      </c>
      <c r="I181" s="3">
        <f t="shared" si="14"/>
        <v>31.35</v>
      </c>
      <c r="J181" s="3">
        <f t="shared" si="15"/>
        <v>31.9</v>
      </c>
      <c r="K181" s="3">
        <f t="shared" si="16"/>
        <v>31.35</v>
      </c>
      <c r="L181" s="28">
        <f t="shared" si="17"/>
        <v>31.9</v>
      </c>
      <c r="M181" s="30">
        <v>812122011617</v>
      </c>
    </row>
    <row r="182" spans="1:13">
      <c r="A182" s="18">
        <v>7085</v>
      </c>
      <c r="B182" s="4">
        <v>90</v>
      </c>
      <c r="C182" s="4" t="s">
        <v>5</v>
      </c>
      <c r="D182" s="7" t="s">
        <v>18</v>
      </c>
      <c r="E182" s="3">
        <v>45</v>
      </c>
      <c r="F182" s="3">
        <v>46</v>
      </c>
      <c r="G182" s="3">
        <f t="shared" si="12"/>
        <v>1</v>
      </c>
      <c r="H182" s="26">
        <f t="shared" si="13"/>
        <v>2.2222222222222223E-2</v>
      </c>
      <c r="I182" s="3">
        <f t="shared" si="14"/>
        <v>49.5</v>
      </c>
      <c r="J182" s="3">
        <f t="shared" si="15"/>
        <v>50.6</v>
      </c>
      <c r="K182" s="3">
        <f t="shared" si="16"/>
        <v>49.5</v>
      </c>
      <c r="L182" s="28">
        <f t="shared" si="17"/>
        <v>50.6</v>
      </c>
      <c r="M182" s="30">
        <v>812122014335</v>
      </c>
    </row>
    <row r="183" spans="1:13">
      <c r="A183" s="18">
        <v>7100</v>
      </c>
      <c r="B183" s="4">
        <v>90</v>
      </c>
      <c r="C183" s="4" t="s">
        <v>5</v>
      </c>
      <c r="D183" s="7" t="s">
        <v>528</v>
      </c>
      <c r="E183" s="3">
        <v>35.5</v>
      </c>
      <c r="F183" s="3">
        <v>36.5</v>
      </c>
      <c r="G183" s="3">
        <f t="shared" si="12"/>
        <v>1</v>
      </c>
      <c r="H183" s="26">
        <f t="shared" si="13"/>
        <v>2.8169014084507043E-2</v>
      </c>
      <c r="I183" s="3">
        <f t="shared" si="14"/>
        <v>39.049999999999997</v>
      </c>
      <c r="J183" s="3">
        <f t="shared" si="15"/>
        <v>40.15</v>
      </c>
      <c r="K183" s="3">
        <f t="shared" si="16"/>
        <v>39.049999999999997</v>
      </c>
      <c r="L183" s="28">
        <f t="shared" si="17"/>
        <v>40.15</v>
      </c>
      <c r="M183" s="30">
        <v>812122011624</v>
      </c>
    </row>
    <row r="184" spans="1:13">
      <c r="A184" s="18">
        <v>7120</v>
      </c>
      <c r="B184" s="4">
        <v>180</v>
      </c>
      <c r="C184" s="4" t="s">
        <v>4</v>
      </c>
      <c r="D184" s="7" t="s">
        <v>529</v>
      </c>
      <c r="E184" s="3">
        <v>39</v>
      </c>
      <c r="F184" s="3">
        <v>40</v>
      </c>
      <c r="G184" s="3">
        <f t="shared" si="12"/>
        <v>1</v>
      </c>
      <c r="H184" s="26">
        <f t="shared" si="13"/>
        <v>2.564102564102564E-2</v>
      </c>
      <c r="I184" s="3">
        <f t="shared" si="14"/>
        <v>42.9</v>
      </c>
      <c r="J184" s="3">
        <f t="shared" si="15"/>
        <v>44</v>
      </c>
      <c r="K184" s="3">
        <f t="shared" si="16"/>
        <v>42.9</v>
      </c>
      <c r="L184" s="28">
        <f t="shared" si="17"/>
        <v>44</v>
      </c>
      <c r="M184" s="30">
        <v>812122013154</v>
      </c>
    </row>
    <row r="185" spans="1:13">
      <c r="A185" s="18">
        <v>7175</v>
      </c>
      <c r="B185" s="4">
        <v>90</v>
      </c>
      <c r="C185" s="4" t="s">
        <v>4</v>
      </c>
      <c r="D185" s="7" t="s">
        <v>530</v>
      </c>
      <c r="E185" s="3">
        <v>27.5</v>
      </c>
      <c r="F185" s="3">
        <v>28</v>
      </c>
      <c r="G185" s="3">
        <f t="shared" si="12"/>
        <v>0.5</v>
      </c>
      <c r="H185" s="26">
        <f t="shared" si="13"/>
        <v>1.8181818181818181E-2</v>
      </c>
      <c r="I185" s="3">
        <f t="shared" si="14"/>
        <v>30.25</v>
      </c>
      <c r="J185" s="3">
        <f t="shared" si="15"/>
        <v>30.8</v>
      </c>
      <c r="K185" s="3">
        <f t="shared" si="16"/>
        <v>30.25</v>
      </c>
      <c r="L185" s="28">
        <f t="shared" si="17"/>
        <v>30.8</v>
      </c>
      <c r="M185" s="30">
        <v>812122011648</v>
      </c>
    </row>
    <row r="186" spans="1:13">
      <c r="A186" s="18">
        <v>7225</v>
      </c>
      <c r="B186" s="4">
        <v>90</v>
      </c>
      <c r="C186" s="4" t="s">
        <v>4</v>
      </c>
      <c r="D186" s="7" t="s">
        <v>17</v>
      </c>
      <c r="E186" s="3">
        <v>26</v>
      </c>
      <c r="F186" s="3">
        <v>26.5</v>
      </c>
      <c r="G186" s="3">
        <f t="shared" si="12"/>
        <v>0.5</v>
      </c>
      <c r="H186" s="26">
        <f t="shared" si="13"/>
        <v>1.9230769230769232E-2</v>
      </c>
      <c r="I186" s="3">
        <f t="shared" si="14"/>
        <v>28.6</v>
      </c>
      <c r="J186" s="3">
        <f t="shared" si="15"/>
        <v>29.15</v>
      </c>
      <c r="K186" s="3">
        <f t="shared" si="16"/>
        <v>28.6</v>
      </c>
      <c r="L186" s="28">
        <f t="shared" si="17"/>
        <v>29.15</v>
      </c>
      <c r="M186" s="30">
        <v>812122011655</v>
      </c>
    </row>
    <row r="187" spans="1:13">
      <c r="A187" s="18">
        <v>7230</v>
      </c>
      <c r="B187" s="4">
        <v>180</v>
      </c>
      <c r="C187" s="4" t="s">
        <v>4</v>
      </c>
      <c r="D187" s="7" t="s">
        <v>17</v>
      </c>
      <c r="E187" s="3">
        <v>49.5</v>
      </c>
      <c r="F187" s="3">
        <v>50.5</v>
      </c>
      <c r="G187" s="3">
        <f t="shared" si="12"/>
        <v>1</v>
      </c>
      <c r="H187" s="26">
        <f t="shared" si="13"/>
        <v>2.0202020202020204E-2</v>
      </c>
      <c r="I187" s="3">
        <f t="shared" si="14"/>
        <v>54.45</v>
      </c>
      <c r="J187" s="3">
        <f t="shared" si="15"/>
        <v>55.55</v>
      </c>
      <c r="K187" s="3">
        <f t="shared" si="16"/>
        <v>54.45</v>
      </c>
      <c r="L187" s="28">
        <f t="shared" si="17"/>
        <v>55.55</v>
      </c>
      <c r="M187" s="30">
        <v>812122013215</v>
      </c>
    </row>
    <row r="188" spans="1:13">
      <c r="A188" s="18">
        <v>7275</v>
      </c>
      <c r="B188" s="4">
        <v>40</v>
      </c>
      <c r="C188" s="4" t="s">
        <v>5</v>
      </c>
      <c r="D188" s="7" t="s">
        <v>531</v>
      </c>
      <c r="E188" s="3">
        <v>23</v>
      </c>
      <c r="F188" s="3">
        <v>23.5</v>
      </c>
      <c r="G188" s="3">
        <f t="shared" si="12"/>
        <v>0.5</v>
      </c>
      <c r="H188" s="26">
        <f t="shared" si="13"/>
        <v>2.1739130434782608E-2</v>
      </c>
      <c r="I188" s="3">
        <f t="shared" si="14"/>
        <v>25.3</v>
      </c>
      <c r="J188" s="3">
        <f t="shared" si="15"/>
        <v>25.85</v>
      </c>
      <c r="K188" s="3">
        <f t="shared" si="16"/>
        <v>25.3</v>
      </c>
      <c r="L188" s="28">
        <f t="shared" si="17"/>
        <v>25.85</v>
      </c>
      <c r="M188" s="30">
        <v>812122011679</v>
      </c>
    </row>
    <row r="189" spans="1:13">
      <c r="A189" s="18">
        <v>7355</v>
      </c>
      <c r="B189" s="4">
        <v>90</v>
      </c>
      <c r="C189" s="4" t="s">
        <v>5</v>
      </c>
      <c r="D189" s="7" t="s">
        <v>532</v>
      </c>
      <c r="E189" s="3">
        <v>56.5</v>
      </c>
      <c r="F189" s="3">
        <v>57.5</v>
      </c>
      <c r="G189" s="3">
        <f t="shared" si="12"/>
        <v>1</v>
      </c>
      <c r="H189" s="26">
        <f t="shared" si="13"/>
        <v>1.7699115044247787E-2</v>
      </c>
      <c r="I189" s="3">
        <f t="shared" si="14"/>
        <v>62.15</v>
      </c>
      <c r="J189" s="3">
        <f t="shared" si="15"/>
        <v>63.25</v>
      </c>
      <c r="K189" s="3">
        <f t="shared" si="16"/>
        <v>62.15</v>
      </c>
      <c r="L189" s="28">
        <f t="shared" si="17"/>
        <v>63.25</v>
      </c>
      <c r="M189" s="30">
        <v>812122013284</v>
      </c>
    </row>
    <row r="190" spans="1:13">
      <c r="A190" s="18">
        <v>7400</v>
      </c>
      <c r="B190" s="4">
        <v>60</v>
      </c>
      <c r="C190" s="4" t="s">
        <v>9</v>
      </c>
      <c r="D190" s="7" t="s">
        <v>16</v>
      </c>
      <c r="E190" s="3">
        <v>17</v>
      </c>
      <c r="F190" s="3">
        <v>17.5</v>
      </c>
      <c r="G190" s="3">
        <f t="shared" si="12"/>
        <v>0.5</v>
      </c>
      <c r="H190" s="26">
        <f t="shared" si="13"/>
        <v>2.9411764705882353E-2</v>
      </c>
      <c r="I190" s="3">
        <f t="shared" si="14"/>
        <v>18.7</v>
      </c>
      <c r="J190" s="3">
        <f t="shared" si="15"/>
        <v>19.25</v>
      </c>
      <c r="K190" s="3">
        <f t="shared" si="16"/>
        <v>18.7</v>
      </c>
      <c r="L190" s="28">
        <f t="shared" si="17"/>
        <v>19.25</v>
      </c>
      <c r="M190" s="30">
        <v>812122011693</v>
      </c>
    </row>
    <row r="191" spans="1:13">
      <c r="A191" s="18">
        <v>7475</v>
      </c>
      <c r="B191" s="4">
        <v>240</v>
      </c>
      <c r="C191" s="4" t="s">
        <v>9</v>
      </c>
      <c r="D191" s="7" t="s">
        <v>15</v>
      </c>
      <c r="E191" s="3">
        <v>41</v>
      </c>
      <c r="F191" s="3">
        <v>42</v>
      </c>
      <c r="G191" s="3">
        <f t="shared" si="12"/>
        <v>1</v>
      </c>
      <c r="H191" s="26">
        <f t="shared" si="13"/>
        <v>2.4390243902439025E-2</v>
      </c>
      <c r="I191" s="3">
        <f t="shared" si="14"/>
        <v>45.1</v>
      </c>
      <c r="J191" s="3">
        <f t="shared" si="15"/>
        <v>46.2</v>
      </c>
      <c r="K191" s="3">
        <f t="shared" si="16"/>
        <v>45.1</v>
      </c>
      <c r="L191" s="28">
        <f t="shared" si="17"/>
        <v>46.2</v>
      </c>
      <c r="M191" s="30">
        <v>812122011709</v>
      </c>
    </row>
    <row r="192" spans="1:13">
      <c r="A192" s="18">
        <v>7480</v>
      </c>
      <c r="B192" s="4">
        <v>90</v>
      </c>
      <c r="C192" s="4" t="s">
        <v>5</v>
      </c>
      <c r="D192" s="7" t="s">
        <v>533</v>
      </c>
      <c r="E192" s="3">
        <v>51.5</v>
      </c>
      <c r="F192" s="3">
        <v>52.5</v>
      </c>
      <c r="G192" s="3">
        <f t="shared" si="12"/>
        <v>1</v>
      </c>
      <c r="H192" s="26">
        <f t="shared" si="13"/>
        <v>1.9417475728155338E-2</v>
      </c>
      <c r="I192" s="3">
        <f t="shared" si="14"/>
        <v>56.65</v>
      </c>
      <c r="J192" s="3">
        <f t="shared" si="15"/>
        <v>57.75</v>
      </c>
      <c r="K192" s="3">
        <f t="shared" si="16"/>
        <v>56.65</v>
      </c>
      <c r="L192" s="28">
        <f t="shared" si="17"/>
        <v>57.75</v>
      </c>
      <c r="M192" s="30">
        <v>812122012645</v>
      </c>
    </row>
    <row r="193" spans="1:13">
      <c r="A193" s="18">
        <v>7500</v>
      </c>
      <c r="B193" s="4">
        <v>14</v>
      </c>
      <c r="C193" s="4" t="s">
        <v>369</v>
      </c>
      <c r="D193" s="7" t="s">
        <v>395</v>
      </c>
      <c r="E193" s="3">
        <v>76</v>
      </c>
      <c r="F193" s="3">
        <v>77.5</v>
      </c>
      <c r="G193" s="3">
        <f t="shared" si="12"/>
        <v>1.5</v>
      </c>
      <c r="H193" s="26">
        <f t="shared" si="13"/>
        <v>1.9736842105263157E-2</v>
      </c>
      <c r="I193" s="3">
        <f t="shared" si="14"/>
        <v>83.6</v>
      </c>
      <c r="J193" s="3">
        <f t="shared" si="15"/>
        <v>85.25</v>
      </c>
      <c r="K193" s="3">
        <f t="shared" si="16"/>
        <v>83.6</v>
      </c>
      <c r="L193" s="28">
        <f t="shared" si="17"/>
        <v>85.25</v>
      </c>
      <c r="M193" s="30">
        <v>812122014359</v>
      </c>
    </row>
    <row r="194" spans="1:13">
      <c r="A194" s="18">
        <v>7515</v>
      </c>
      <c r="B194" s="6">
        <v>30</v>
      </c>
      <c r="C194" s="6" t="s">
        <v>4</v>
      </c>
      <c r="D194" s="7" t="s">
        <v>14</v>
      </c>
      <c r="E194" s="3">
        <v>13</v>
      </c>
      <c r="F194" s="3">
        <v>13.5</v>
      </c>
      <c r="G194" s="3">
        <f t="shared" si="12"/>
        <v>0.5</v>
      </c>
      <c r="H194" s="26">
        <f t="shared" si="13"/>
        <v>3.8461538461538464E-2</v>
      </c>
      <c r="I194" s="3">
        <f t="shared" si="14"/>
        <v>14.3</v>
      </c>
      <c r="J194" s="3">
        <f t="shared" si="15"/>
        <v>14.85</v>
      </c>
      <c r="K194" s="3">
        <f t="shared" si="16"/>
        <v>14.3</v>
      </c>
      <c r="L194" s="28">
        <f t="shared" si="17"/>
        <v>14.85</v>
      </c>
      <c r="M194" s="30">
        <v>812122014434</v>
      </c>
    </row>
    <row r="195" spans="1:13">
      <c r="A195" s="18">
        <v>7530</v>
      </c>
      <c r="B195" s="4">
        <v>90</v>
      </c>
      <c r="C195" s="4" t="s">
        <v>4</v>
      </c>
      <c r="D195" s="7" t="s">
        <v>14</v>
      </c>
      <c r="E195" s="3">
        <v>35.5</v>
      </c>
      <c r="F195" s="3">
        <v>36.5</v>
      </c>
      <c r="G195" s="3">
        <f t="shared" si="12"/>
        <v>1</v>
      </c>
      <c r="H195" s="26">
        <f t="shared" si="13"/>
        <v>2.8169014084507043E-2</v>
      </c>
      <c r="I195" s="3">
        <f t="shared" si="14"/>
        <v>39.049999999999997</v>
      </c>
      <c r="J195" s="3">
        <f t="shared" si="15"/>
        <v>40.15</v>
      </c>
      <c r="K195" s="3">
        <f t="shared" si="16"/>
        <v>39.049999999999997</v>
      </c>
      <c r="L195" s="28">
        <f t="shared" si="17"/>
        <v>40.15</v>
      </c>
      <c r="M195" s="30">
        <v>812122014441</v>
      </c>
    </row>
    <row r="196" spans="1:13">
      <c r="A196" s="18">
        <v>7550</v>
      </c>
      <c r="B196" s="4">
        <v>90</v>
      </c>
      <c r="C196" s="4" t="s">
        <v>4</v>
      </c>
      <c r="D196" s="7" t="s">
        <v>534</v>
      </c>
      <c r="E196" s="3">
        <v>22.5</v>
      </c>
      <c r="F196" s="3">
        <v>23</v>
      </c>
      <c r="G196" s="3">
        <f t="shared" ref="G196:G257" si="18">+F196-E196</f>
        <v>0.5</v>
      </c>
      <c r="H196" s="26">
        <f t="shared" ref="H196:H257" si="19">(G196/E196)</f>
        <v>2.2222222222222223E-2</v>
      </c>
      <c r="I196" s="3">
        <f t="shared" ref="I196:I257" si="20">+ROUND(E196*110%,2)</f>
        <v>24.75</v>
      </c>
      <c r="J196" s="3">
        <f t="shared" ref="J196:J257" si="21">+ROUND(F196*110%,2)</f>
        <v>25.3</v>
      </c>
      <c r="K196" s="3">
        <f t="shared" ref="K196:K257" si="22">+ROUND(E196*110%,2)</f>
        <v>24.75</v>
      </c>
      <c r="L196" s="28">
        <f t="shared" ref="L196:L257" si="23">+ROUND(F196*110%,2)</f>
        <v>25.3</v>
      </c>
      <c r="M196" s="30">
        <v>812122011723</v>
      </c>
    </row>
    <row r="197" spans="1:13">
      <c r="A197" s="18">
        <v>7600</v>
      </c>
      <c r="B197" s="4">
        <v>90</v>
      </c>
      <c r="C197" s="4" t="s">
        <v>4</v>
      </c>
      <c r="D197" s="7" t="s">
        <v>13</v>
      </c>
      <c r="E197" s="3">
        <v>24</v>
      </c>
      <c r="F197" s="3">
        <v>24.5</v>
      </c>
      <c r="G197" s="3">
        <f t="shared" si="18"/>
        <v>0.5</v>
      </c>
      <c r="H197" s="26">
        <f t="shared" si="19"/>
        <v>2.0833333333333332E-2</v>
      </c>
      <c r="I197" s="3">
        <f t="shared" si="20"/>
        <v>26.4</v>
      </c>
      <c r="J197" s="3">
        <f t="shared" si="21"/>
        <v>26.95</v>
      </c>
      <c r="K197" s="3">
        <f t="shared" si="22"/>
        <v>26.4</v>
      </c>
      <c r="L197" s="28">
        <f t="shared" si="23"/>
        <v>26.95</v>
      </c>
      <c r="M197" s="30">
        <v>812122011730</v>
      </c>
    </row>
    <row r="198" spans="1:13">
      <c r="A198" s="18">
        <v>7650</v>
      </c>
      <c r="B198" s="4">
        <v>90</v>
      </c>
      <c r="C198" s="4" t="s">
        <v>5</v>
      </c>
      <c r="D198" s="7" t="s">
        <v>535</v>
      </c>
      <c r="E198" s="3">
        <v>35.5</v>
      </c>
      <c r="F198" s="3">
        <v>36.5</v>
      </c>
      <c r="G198" s="3">
        <f t="shared" si="18"/>
        <v>1</v>
      </c>
      <c r="H198" s="26">
        <f t="shared" si="19"/>
        <v>2.8169014084507043E-2</v>
      </c>
      <c r="I198" s="3">
        <f t="shared" si="20"/>
        <v>39.049999999999997</v>
      </c>
      <c r="J198" s="3">
        <f t="shared" si="21"/>
        <v>40.15</v>
      </c>
      <c r="K198" s="3">
        <f t="shared" si="22"/>
        <v>39.049999999999997</v>
      </c>
      <c r="L198" s="28">
        <f t="shared" si="23"/>
        <v>40.15</v>
      </c>
      <c r="M198" s="30">
        <v>812122011747</v>
      </c>
    </row>
    <row r="199" spans="1:13">
      <c r="A199" s="18">
        <v>7677</v>
      </c>
      <c r="B199" s="4">
        <v>90</v>
      </c>
      <c r="C199" s="4" t="s">
        <v>5</v>
      </c>
      <c r="D199" s="7" t="s">
        <v>536</v>
      </c>
      <c r="E199" s="3">
        <v>30</v>
      </c>
      <c r="F199" s="3">
        <v>30.5</v>
      </c>
      <c r="G199" s="3">
        <f t="shared" si="18"/>
        <v>0.5</v>
      </c>
      <c r="H199" s="26">
        <f t="shared" si="19"/>
        <v>1.6666666666666666E-2</v>
      </c>
      <c r="I199" s="3">
        <f t="shared" si="20"/>
        <v>33</v>
      </c>
      <c r="J199" s="3">
        <f t="shared" si="21"/>
        <v>33.549999999999997</v>
      </c>
      <c r="K199" s="3">
        <f t="shared" si="22"/>
        <v>33</v>
      </c>
      <c r="L199" s="28">
        <f t="shared" si="23"/>
        <v>33.549999999999997</v>
      </c>
      <c r="M199" s="30">
        <v>812122013369</v>
      </c>
    </row>
    <row r="200" spans="1:13">
      <c r="A200" s="18">
        <v>7680</v>
      </c>
      <c r="B200" s="4">
        <v>150</v>
      </c>
      <c r="C200" s="4" t="s">
        <v>5</v>
      </c>
      <c r="D200" s="7" t="s">
        <v>536</v>
      </c>
      <c r="E200" s="3">
        <v>47.5</v>
      </c>
      <c r="F200" s="3">
        <v>48.5</v>
      </c>
      <c r="G200" s="3">
        <f t="shared" si="18"/>
        <v>1</v>
      </c>
      <c r="H200" s="26">
        <f t="shared" si="19"/>
        <v>2.1052631578947368E-2</v>
      </c>
      <c r="I200" s="3">
        <f t="shared" si="20"/>
        <v>52.25</v>
      </c>
      <c r="J200" s="3">
        <f t="shared" si="21"/>
        <v>53.35</v>
      </c>
      <c r="K200" s="3">
        <f t="shared" si="22"/>
        <v>52.25</v>
      </c>
      <c r="L200" s="28">
        <f t="shared" si="23"/>
        <v>53.35</v>
      </c>
      <c r="M200" s="30">
        <v>812122011761</v>
      </c>
    </row>
    <row r="201" spans="1:13">
      <c r="A201" s="18">
        <v>7780</v>
      </c>
      <c r="B201" s="4">
        <v>90</v>
      </c>
      <c r="C201" s="4" t="s">
        <v>4</v>
      </c>
      <c r="D201" s="7" t="s">
        <v>537</v>
      </c>
      <c r="E201" s="3">
        <v>19.5</v>
      </c>
      <c r="F201" s="3">
        <v>20</v>
      </c>
      <c r="G201" s="3">
        <f t="shared" si="18"/>
        <v>0.5</v>
      </c>
      <c r="H201" s="26">
        <f t="shared" si="19"/>
        <v>2.564102564102564E-2</v>
      </c>
      <c r="I201" s="3">
        <f t="shared" si="20"/>
        <v>21.45</v>
      </c>
      <c r="J201" s="3">
        <f t="shared" si="21"/>
        <v>22</v>
      </c>
      <c r="K201" s="3">
        <f t="shared" si="22"/>
        <v>21.45</v>
      </c>
      <c r="L201" s="28">
        <f t="shared" si="23"/>
        <v>22</v>
      </c>
      <c r="M201" s="30">
        <v>812122011778</v>
      </c>
    </row>
    <row r="202" spans="1:13">
      <c r="A202" s="18">
        <v>7785</v>
      </c>
      <c r="B202" s="4">
        <v>360</v>
      </c>
      <c r="C202" s="4" t="s">
        <v>4</v>
      </c>
      <c r="D202" s="7" t="s">
        <v>537</v>
      </c>
      <c r="E202" s="3">
        <v>70</v>
      </c>
      <c r="F202" s="3">
        <v>71.5</v>
      </c>
      <c r="G202" s="3">
        <f t="shared" si="18"/>
        <v>1.5</v>
      </c>
      <c r="H202" s="26">
        <f t="shared" si="19"/>
        <v>2.1428571428571429E-2</v>
      </c>
      <c r="I202" s="3">
        <f t="shared" si="20"/>
        <v>77</v>
      </c>
      <c r="J202" s="3">
        <f t="shared" si="21"/>
        <v>78.650000000000006</v>
      </c>
      <c r="K202" s="3">
        <f t="shared" si="22"/>
        <v>77</v>
      </c>
      <c r="L202" s="28">
        <f t="shared" si="23"/>
        <v>78.650000000000006</v>
      </c>
      <c r="M202" s="30">
        <v>812122011785</v>
      </c>
    </row>
    <row r="203" spans="1:13">
      <c r="A203" s="18">
        <v>7830</v>
      </c>
      <c r="B203" s="4">
        <v>90</v>
      </c>
      <c r="C203" s="4" t="s">
        <v>4</v>
      </c>
      <c r="D203" s="7" t="s">
        <v>538</v>
      </c>
      <c r="E203" s="3">
        <v>20.5</v>
      </c>
      <c r="F203" s="3">
        <v>21</v>
      </c>
      <c r="G203" s="3">
        <f t="shared" si="18"/>
        <v>0.5</v>
      </c>
      <c r="H203" s="26">
        <f t="shared" si="19"/>
        <v>2.4390243902439025E-2</v>
      </c>
      <c r="I203" s="3">
        <f t="shared" si="20"/>
        <v>22.55</v>
      </c>
      <c r="J203" s="3">
        <f t="shared" si="21"/>
        <v>23.1</v>
      </c>
      <c r="K203" s="3">
        <f t="shared" si="22"/>
        <v>22.55</v>
      </c>
      <c r="L203" s="28">
        <f t="shared" si="23"/>
        <v>23.1</v>
      </c>
      <c r="M203" s="30">
        <v>812122011792</v>
      </c>
    </row>
    <row r="204" spans="1:13">
      <c r="A204" s="18">
        <v>7835</v>
      </c>
      <c r="B204" s="4">
        <v>360</v>
      </c>
      <c r="C204" s="4" t="s">
        <v>4</v>
      </c>
      <c r="D204" s="7" t="s">
        <v>538</v>
      </c>
      <c r="E204" s="3">
        <v>73.5</v>
      </c>
      <c r="F204" s="3">
        <v>75</v>
      </c>
      <c r="G204" s="3">
        <f t="shared" si="18"/>
        <v>1.5</v>
      </c>
      <c r="H204" s="26">
        <f t="shared" si="19"/>
        <v>2.0408163265306121E-2</v>
      </c>
      <c r="I204" s="3">
        <f t="shared" si="20"/>
        <v>80.849999999999994</v>
      </c>
      <c r="J204" s="3">
        <f t="shared" si="21"/>
        <v>82.5</v>
      </c>
      <c r="K204" s="3">
        <f t="shared" si="22"/>
        <v>80.849999999999994</v>
      </c>
      <c r="L204" s="28">
        <f t="shared" si="23"/>
        <v>82.5</v>
      </c>
      <c r="M204" s="30">
        <v>812122012829</v>
      </c>
    </row>
    <row r="205" spans="1:13">
      <c r="A205" s="18">
        <v>7925</v>
      </c>
      <c r="B205" s="4">
        <v>90</v>
      </c>
      <c r="C205" s="4" t="s">
        <v>4</v>
      </c>
      <c r="D205" s="7" t="s">
        <v>539</v>
      </c>
      <c r="E205" s="3">
        <v>21.5</v>
      </c>
      <c r="F205" s="3">
        <v>22</v>
      </c>
      <c r="G205" s="3">
        <f t="shared" si="18"/>
        <v>0.5</v>
      </c>
      <c r="H205" s="26">
        <f t="shared" si="19"/>
        <v>2.3255813953488372E-2</v>
      </c>
      <c r="I205" s="3">
        <f t="shared" si="20"/>
        <v>23.65</v>
      </c>
      <c r="J205" s="3">
        <f t="shared" si="21"/>
        <v>24.2</v>
      </c>
      <c r="K205" s="3">
        <f t="shared" si="22"/>
        <v>23.65</v>
      </c>
      <c r="L205" s="28">
        <f t="shared" si="23"/>
        <v>24.2</v>
      </c>
      <c r="M205" s="30">
        <v>812122011808</v>
      </c>
    </row>
    <row r="206" spans="1:13">
      <c r="A206" s="18">
        <v>7930</v>
      </c>
      <c r="B206" s="4">
        <v>330</v>
      </c>
      <c r="C206" s="4" t="s">
        <v>4</v>
      </c>
      <c r="D206" s="7" t="s">
        <v>539</v>
      </c>
      <c r="E206" s="3">
        <v>71</v>
      </c>
      <c r="F206" s="3">
        <v>72.5</v>
      </c>
      <c r="G206" s="3">
        <f t="shared" si="18"/>
        <v>1.5</v>
      </c>
      <c r="H206" s="26">
        <f t="shared" si="19"/>
        <v>2.1126760563380281E-2</v>
      </c>
      <c r="I206" s="3">
        <f t="shared" si="20"/>
        <v>78.099999999999994</v>
      </c>
      <c r="J206" s="3">
        <f t="shared" si="21"/>
        <v>79.75</v>
      </c>
      <c r="K206" s="3">
        <f t="shared" si="22"/>
        <v>78.099999999999994</v>
      </c>
      <c r="L206" s="28">
        <f t="shared" si="23"/>
        <v>79.75</v>
      </c>
      <c r="M206" s="30">
        <v>812122012805</v>
      </c>
    </row>
    <row r="207" spans="1:13">
      <c r="A207" s="18">
        <v>7975</v>
      </c>
      <c r="B207" s="4">
        <v>90</v>
      </c>
      <c r="C207" s="4" t="s">
        <v>4</v>
      </c>
      <c r="D207" s="7" t="s">
        <v>540</v>
      </c>
      <c r="E207" s="3">
        <v>25</v>
      </c>
      <c r="F207" s="3">
        <v>25.5</v>
      </c>
      <c r="G207" s="3">
        <f t="shared" si="18"/>
        <v>0.5</v>
      </c>
      <c r="H207" s="26">
        <f t="shared" si="19"/>
        <v>0.02</v>
      </c>
      <c r="I207" s="3">
        <f t="shared" si="20"/>
        <v>27.5</v>
      </c>
      <c r="J207" s="3">
        <f t="shared" si="21"/>
        <v>28.05</v>
      </c>
      <c r="K207" s="3">
        <f t="shared" si="22"/>
        <v>27.5</v>
      </c>
      <c r="L207" s="28">
        <f t="shared" si="23"/>
        <v>28.05</v>
      </c>
      <c r="M207" s="30">
        <v>812122011815</v>
      </c>
    </row>
    <row r="208" spans="1:13">
      <c r="A208" s="18">
        <v>8025</v>
      </c>
      <c r="B208" s="4">
        <v>90</v>
      </c>
      <c r="C208" s="4" t="s">
        <v>4</v>
      </c>
      <c r="D208" s="7" t="s">
        <v>541</v>
      </c>
      <c r="E208" s="3">
        <v>23.5</v>
      </c>
      <c r="F208" s="3">
        <v>24</v>
      </c>
      <c r="G208" s="3">
        <f t="shared" si="18"/>
        <v>0.5</v>
      </c>
      <c r="H208" s="26">
        <f t="shared" si="19"/>
        <v>2.1276595744680851E-2</v>
      </c>
      <c r="I208" s="3">
        <f t="shared" si="20"/>
        <v>25.85</v>
      </c>
      <c r="J208" s="3">
        <f t="shared" si="21"/>
        <v>26.4</v>
      </c>
      <c r="K208" s="3">
        <f t="shared" si="22"/>
        <v>25.85</v>
      </c>
      <c r="L208" s="28">
        <f t="shared" si="23"/>
        <v>26.4</v>
      </c>
      <c r="M208" s="30">
        <v>812122011822</v>
      </c>
    </row>
    <row r="209" spans="1:13">
      <c r="A209" s="18">
        <v>8030</v>
      </c>
      <c r="B209" s="4">
        <v>360</v>
      </c>
      <c r="C209" s="4" t="s">
        <v>4</v>
      </c>
      <c r="D209" s="7" t="s">
        <v>541</v>
      </c>
      <c r="E209" s="3">
        <v>82</v>
      </c>
      <c r="F209" s="3">
        <v>84</v>
      </c>
      <c r="G209" s="3">
        <f t="shared" si="18"/>
        <v>2</v>
      </c>
      <c r="H209" s="26">
        <f t="shared" si="19"/>
        <v>2.4390243902439025E-2</v>
      </c>
      <c r="I209" s="3">
        <f t="shared" si="20"/>
        <v>90.2</v>
      </c>
      <c r="J209" s="3">
        <f t="shared" si="21"/>
        <v>92.4</v>
      </c>
      <c r="K209" s="3">
        <f t="shared" si="22"/>
        <v>90.2</v>
      </c>
      <c r="L209" s="28">
        <f t="shared" si="23"/>
        <v>92.4</v>
      </c>
      <c r="M209" s="30">
        <v>812122011839</v>
      </c>
    </row>
    <row r="210" spans="1:13">
      <c r="A210" s="18">
        <v>8050</v>
      </c>
      <c r="B210" s="4">
        <v>90</v>
      </c>
      <c r="C210" s="4" t="s">
        <v>4</v>
      </c>
      <c r="D210" s="7" t="s">
        <v>542</v>
      </c>
      <c r="E210" s="3">
        <v>19</v>
      </c>
      <c r="F210" s="3">
        <v>19.5</v>
      </c>
      <c r="G210" s="3">
        <f t="shared" si="18"/>
        <v>0.5</v>
      </c>
      <c r="H210" s="26">
        <f t="shared" si="19"/>
        <v>2.6315789473684209E-2</v>
      </c>
      <c r="I210" s="3">
        <f t="shared" si="20"/>
        <v>20.9</v>
      </c>
      <c r="J210" s="3">
        <f t="shared" si="21"/>
        <v>21.45</v>
      </c>
      <c r="K210" s="3">
        <f t="shared" si="22"/>
        <v>20.9</v>
      </c>
      <c r="L210" s="28">
        <f t="shared" si="23"/>
        <v>21.45</v>
      </c>
      <c r="M210" s="30">
        <v>812122011846</v>
      </c>
    </row>
    <row r="211" spans="1:13">
      <c r="A211" s="18">
        <v>8070</v>
      </c>
      <c r="B211" s="4">
        <v>120</v>
      </c>
      <c r="C211" s="4" t="s">
        <v>9</v>
      </c>
      <c r="D211" s="7" t="s">
        <v>12</v>
      </c>
      <c r="E211" s="3">
        <v>28.5</v>
      </c>
      <c r="F211" s="3">
        <v>29</v>
      </c>
      <c r="G211" s="3">
        <f t="shared" si="18"/>
        <v>0.5</v>
      </c>
      <c r="H211" s="26">
        <f t="shared" si="19"/>
        <v>1.7543859649122806E-2</v>
      </c>
      <c r="I211" s="3">
        <f t="shared" si="20"/>
        <v>31.35</v>
      </c>
      <c r="J211" s="3">
        <f t="shared" si="21"/>
        <v>31.9</v>
      </c>
      <c r="K211" s="3">
        <f t="shared" si="22"/>
        <v>31.35</v>
      </c>
      <c r="L211" s="28">
        <f t="shared" si="23"/>
        <v>31.9</v>
      </c>
      <c r="M211" s="30">
        <v>812122011853</v>
      </c>
    </row>
    <row r="212" spans="1:13">
      <c r="A212" s="18">
        <v>8080</v>
      </c>
      <c r="B212" s="4">
        <v>120</v>
      </c>
      <c r="C212" s="4" t="s">
        <v>9</v>
      </c>
      <c r="D212" s="7" t="s">
        <v>11</v>
      </c>
      <c r="E212" s="3">
        <v>30</v>
      </c>
      <c r="F212" s="3">
        <v>30.5</v>
      </c>
      <c r="G212" s="3">
        <f t="shared" si="18"/>
        <v>0.5</v>
      </c>
      <c r="H212" s="26">
        <f t="shared" si="19"/>
        <v>1.6666666666666666E-2</v>
      </c>
      <c r="I212" s="3">
        <f t="shared" si="20"/>
        <v>33</v>
      </c>
      <c r="J212" s="3">
        <f t="shared" si="21"/>
        <v>33.549999999999997</v>
      </c>
      <c r="K212" s="3">
        <f t="shared" si="22"/>
        <v>33</v>
      </c>
      <c r="L212" s="28">
        <f t="shared" si="23"/>
        <v>33.549999999999997</v>
      </c>
      <c r="M212" s="30">
        <v>812122011662</v>
      </c>
    </row>
    <row r="213" spans="1:13">
      <c r="A213" s="18">
        <v>8085</v>
      </c>
      <c r="B213" s="4">
        <v>1.75</v>
      </c>
      <c r="C213" s="4" t="s">
        <v>369</v>
      </c>
      <c r="D213" s="7" t="s">
        <v>543</v>
      </c>
      <c r="E213" s="3">
        <v>26</v>
      </c>
      <c r="F213" s="3">
        <v>26.5</v>
      </c>
      <c r="G213" s="3">
        <f t="shared" si="18"/>
        <v>0.5</v>
      </c>
      <c r="H213" s="26">
        <f t="shared" si="19"/>
        <v>1.9230769230769232E-2</v>
      </c>
      <c r="I213" s="3">
        <f t="shared" si="20"/>
        <v>28.6</v>
      </c>
      <c r="J213" s="3">
        <f t="shared" si="21"/>
        <v>29.15</v>
      </c>
      <c r="K213" s="3">
        <f t="shared" si="22"/>
        <v>28.6</v>
      </c>
      <c r="L213" s="28">
        <f t="shared" si="23"/>
        <v>29.15</v>
      </c>
      <c r="M213" s="30">
        <v>812122011860</v>
      </c>
    </row>
    <row r="214" spans="1:13">
      <c r="A214" s="18">
        <v>8125</v>
      </c>
      <c r="B214" s="4">
        <v>90</v>
      </c>
      <c r="C214" s="4" t="s">
        <v>4</v>
      </c>
      <c r="D214" s="7" t="s">
        <v>544</v>
      </c>
      <c r="E214" s="3">
        <v>24</v>
      </c>
      <c r="F214" s="3">
        <v>24.5</v>
      </c>
      <c r="G214" s="3">
        <f t="shared" si="18"/>
        <v>0.5</v>
      </c>
      <c r="H214" s="26">
        <f t="shared" si="19"/>
        <v>2.0833333333333332E-2</v>
      </c>
      <c r="I214" s="3">
        <f t="shared" si="20"/>
        <v>26.4</v>
      </c>
      <c r="J214" s="3">
        <f t="shared" si="21"/>
        <v>26.95</v>
      </c>
      <c r="K214" s="3">
        <f t="shared" si="22"/>
        <v>26.4</v>
      </c>
      <c r="L214" s="28">
        <f t="shared" si="23"/>
        <v>26.95</v>
      </c>
      <c r="M214" s="30">
        <v>812122011877</v>
      </c>
    </row>
    <row r="215" spans="1:13">
      <c r="A215" s="18">
        <v>8165</v>
      </c>
      <c r="B215" s="4">
        <v>90</v>
      </c>
      <c r="C215" s="4" t="s">
        <v>4</v>
      </c>
      <c r="D215" s="7" t="s">
        <v>545</v>
      </c>
      <c r="E215" s="3">
        <v>23</v>
      </c>
      <c r="F215" s="3">
        <v>23.5</v>
      </c>
      <c r="G215" s="3">
        <f t="shared" si="18"/>
        <v>0.5</v>
      </c>
      <c r="H215" s="26">
        <f t="shared" si="19"/>
        <v>2.1739130434782608E-2</v>
      </c>
      <c r="I215" s="3">
        <f t="shared" si="20"/>
        <v>25.3</v>
      </c>
      <c r="J215" s="3">
        <f t="shared" si="21"/>
        <v>25.85</v>
      </c>
      <c r="K215" s="3">
        <f t="shared" si="22"/>
        <v>25.3</v>
      </c>
      <c r="L215" s="28">
        <f t="shared" si="23"/>
        <v>25.85</v>
      </c>
      <c r="M215" s="30">
        <v>812122011884</v>
      </c>
    </row>
    <row r="216" spans="1:13">
      <c r="A216" s="18">
        <v>8180</v>
      </c>
      <c r="B216" s="4">
        <v>26</v>
      </c>
      <c r="C216" s="4" t="s">
        <v>369</v>
      </c>
      <c r="D216" s="7" t="s">
        <v>546</v>
      </c>
      <c r="E216" s="3">
        <v>69.5</v>
      </c>
      <c r="F216" s="3">
        <v>71</v>
      </c>
      <c r="G216" s="3">
        <f t="shared" si="18"/>
        <v>1.5</v>
      </c>
      <c r="H216" s="26">
        <f t="shared" si="19"/>
        <v>2.1582733812949641E-2</v>
      </c>
      <c r="I216" s="3">
        <f t="shared" si="20"/>
        <v>76.45</v>
      </c>
      <c r="J216" s="3">
        <f t="shared" si="21"/>
        <v>78.099999999999994</v>
      </c>
      <c r="K216" s="3">
        <f t="shared" si="22"/>
        <v>76.45</v>
      </c>
      <c r="L216" s="28">
        <f t="shared" si="23"/>
        <v>78.099999999999994</v>
      </c>
      <c r="M216" s="30">
        <v>812122012935</v>
      </c>
    </row>
    <row r="217" spans="1:13">
      <c r="A217" s="18">
        <v>8185</v>
      </c>
      <c r="B217" s="4">
        <v>22</v>
      </c>
      <c r="C217" s="4" t="s">
        <v>369</v>
      </c>
      <c r="D217" s="7" t="s">
        <v>547</v>
      </c>
      <c r="E217" s="3">
        <v>69.5</v>
      </c>
      <c r="F217" s="3">
        <v>71</v>
      </c>
      <c r="G217" s="3">
        <f t="shared" si="18"/>
        <v>1.5</v>
      </c>
      <c r="H217" s="26">
        <f t="shared" si="19"/>
        <v>2.1582733812949641E-2</v>
      </c>
      <c r="I217" s="3">
        <f t="shared" si="20"/>
        <v>76.45</v>
      </c>
      <c r="J217" s="3">
        <f t="shared" si="21"/>
        <v>78.099999999999994</v>
      </c>
      <c r="K217" s="3">
        <f t="shared" si="22"/>
        <v>76.45</v>
      </c>
      <c r="L217" s="28">
        <f t="shared" si="23"/>
        <v>78.099999999999994</v>
      </c>
      <c r="M217" s="30">
        <v>812122012942</v>
      </c>
    </row>
    <row r="218" spans="1:13">
      <c r="A218" s="18">
        <v>8225</v>
      </c>
      <c r="B218" s="4">
        <v>60</v>
      </c>
      <c r="C218" s="4" t="s">
        <v>9</v>
      </c>
      <c r="D218" s="7" t="s">
        <v>10</v>
      </c>
      <c r="E218" s="3">
        <v>12.5</v>
      </c>
      <c r="F218" s="3">
        <v>13</v>
      </c>
      <c r="G218" s="3">
        <f t="shared" si="18"/>
        <v>0.5</v>
      </c>
      <c r="H218" s="26">
        <f t="shared" si="19"/>
        <v>0.04</v>
      </c>
      <c r="I218" s="3">
        <f t="shared" si="20"/>
        <v>13.75</v>
      </c>
      <c r="J218" s="3">
        <f t="shared" si="21"/>
        <v>14.3</v>
      </c>
      <c r="K218" s="3">
        <f t="shared" si="22"/>
        <v>13.75</v>
      </c>
      <c r="L218" s="28">
        <f t="shared" si="23"/>
        <v>14.3</v>
      </c>
      <c r="M218" s="30">
        <v>812122011891</v>
      </c>
    </row>
    <row r="219" spans="1:13">
      <c r="A219" s="18">
        <v>8300</v>
      </c>
      <c r="B219" s="4">
        <v>80</v>
      </c>
      <c r="C219" s="4" t="s">
        <v>9</v>
      </c>
      <c r="D219" s="7" t="s">
        <v>548</v>
      </c>
      <c r="E219" s="3">
        <v>16.5</v>
      </c>
      <c r="F219" s="3">
        <v>17</v>
      </c>
      <c r="G219" s="3">
        <f t="shared" si="18"/>
        <v>0.5</v>
      </c>
      <c r="H219" s="26">
        <f t="shared" si="19"/>
        <v>3.0303030303030304E-2</v>
      </c>
      <c r="I219" s="3">
        <f t="shared" si="20"/>
        <v>18.149999999999999</v>
      </c>
      <c r="J219" s="3">
        <f t="shared" si="21"/>
        <v>18.7</v>
      </c>
      <c r="K219" s="3">
        <f t="shared" si="22"/>
        <v>18.149999999999999</v>
      </c>
      <c r="L219" s="28">
        <f t="shared" si="23"/>
        <v>18.7</v>
      </c>
      <c r="M219" s="30">
        <v>812122011907</v>
      </c>
    </row>
    <row r="220" spans="1:13">
      <c r="A220" s="18">
        <v>8325</v>
      </c>
      <c r="B220" s="4">
        <v>19</v>
      </c>
      <c r="C220" s="4" t="s">
        <v>369</v>
      </c>
      <c r="D220" s="7" t="s">
        <v>8</v>
      </c>
      <c r="E220" s="3">
        <v>62</v>
      </c>
      <c r="F220" s="3">
        <v>63.5</v>
      </c>
      <c r="G220" s="3">
        <f t="shared" si="18"/>
        <v>1.5</v>
      </c>
      <c r="H220" s="26">
        <f t="shared" si="19"/>
        <v>2.4193548387096774E-2</v>
      </c>
      <c r="I220" s="3">
        <f t="shared" si="20"/>
        <v>68.2</v>
      </c>
      <c r="J220" s="3">
        <f t="shared" si="21"/>
        <v>69.849999999999994</v>
      </c>
      <c r="K220" s="3">
        <f t="shared" si="22"/>
        <v>68.2</v>
      </c>
      <c r="L220" s="28">
        <f t="shared" si="23"/>
        <v>69.849999999999994</v>
      </c>
      <c r="M220" s="30">
        <v>812122011914</v>
      </c>
    </row>
    <row r="221" spans="1:13">
      <c r="A221" s="18">
        <v>8335</v>
      </c>
      <c r="B221" s="4">
        <v>7</v>
      </c>
      <c r="C221" s="4" t="s">
        <v>369</v>
      </c>
      <c r="D221" s="7" t="s">
        <v>7</v>
      </c>
      <c r="E221" s="3">
        <v>34</v>
      </c>
      <c r="F221" s="3">
        <v>35</v>
      </c>
      <c r="G221" s="3">
        <f t="shared" si="18"/>
        <v>1</v>
      </c>
      <c r="H221" s="26">
        <f t="shared" si="19"/>
        <v>2.9411764705882353E-2</v>
      </c>
      <c r="I221" s="3">
        <f t="shared" si="20"/>
        <v>37.4</v>
      </c>
      <c r="J221" s="3">
        <f t="shared" si="21"/>
        <v>38.5</v>
      </c>
      <c r="K221" s="3">
        <f t="shared" si="22"/>
        <v>37.4</v>
      </c>
      <c r="L221" s="28">
        <f t="shared" si="23"/>
        <v>38.5</v>
      </c>
      <c r="M221" s="30">
        <v>812122012355</v>
      </c>
    </row>
    <row r="222" spans="1:13">
      <c r="A222" s="18" t="s">
        <v>580</v>
      </c>
      <c r="B222" s="4">
        <v>270</v>
      </c>
      <c r="C222" s="4" t="s">
        <v>4</v>
      </c>
      <c r="D222" s="7" t="s">
        <v>581</v>
      </c>
      <c r="E222" s="3">
        <v>52.5</v>
      </c>
      <c r="F222" s="3">
        <v>52.5</v>
      </c>
      <c r="G222" s="3">
        <f t="shared" si="18"/>
        <v>0</v>
      </c>
      <c r="H222" s="26">
        <f t="shared" si="19"/>
        <v>0</v>
      </c>
      <c r="I222" s="3">
        <f t="shared" si="20"/>
        <v>57.75</v>
      </c>
      <c r="J222" s="3">
        <f t="shared" si="21"/>
        <v>57.75</v>
      </c>
      <c r="K222" s="3">
        <f t="shared" si="22"/>
        <v>57.75</v>
      </c>
      <c r="L222" s="28">
        <f t="shared" si="23"/>
        <v>57.75</v>
      </c>
      <c r="M222" s="30">
        <v>812122014618</v>
      </c>
    </row>
    <row r="223" spans="1:13">
      <c r="A223" s="18">
        <v>8357</v>
      </c>
      <c r="B223" s="4">
        <v>180</v>
      </c>
      <c r="C223" s="4" t="s">
        <v>4</v>
      </c>
      <c r="D223" s="7" t="s">
        <v>549</v>
      </c>
      <c r="E223" s="3">
        <v>28.5</v>
      </c>
      <c r="F223" s="3">
        <v>29</v>
      </c>
      <c r="G223" s="3">
        <f t="shared" si="18"/>
        <v>0.5</v>
      </c>
      <c r="H223" s="26">
        <f t="shared" si="19"/>
        <v>1.7543859649122806E-2</v>
      </c>
      <c r="I223" s="3">
        <f t="shared" si="20"/>
        <v>31.35</v>
      </c>
      <c r="J223" s="3">
        <f t="shared" si="21"/>
        <v>31.9</v>
      </c>
      <c r="K223" s="3">
        <f t="shared" si="22"/>
        <v>31.35</v>
      </c>
      <c r="L223" s="28">
        <f t="shared" si="23"/>
        <v>31.9</v>
      </c>
      <c r="M223" s="30">
        <v>812122013819</v>
      </c>
    </row>
    <row r="224" spans="1:13">
      <c r="A224" s="18">
        <v>8360</v>
      </c>
      <c r="B224" s="4">
        <v>2</v>
      </c>
      <c r="C224" s="4" t="s">
        <v>373</v>
      </c>
      <c r="D224" s="7" t="s">
        <v>550</v>
      </c>
      <c r="E224" s="3">
        <v>29.5</v>
      </c>
      <c r="F224" s="3">
        <v>30</v>
      </c>
      <c r="G224" s="3">
        <f t="shared" si="18"/>
        <v>0.5</v>
      </c>
      <c r="H224" s="26">
        <f t="shared" si="19"/>
        <v>1.6949152542372881E-2</v>
      </c>
      <c r="I224" s="3">
        <f t="shared" si="20"/>
        <v>32.450000000000003</v>
      </c>
      <c r="J224" s="3">
        <f t="shared" si="21"/>
        <v>33</v>
      </c>
      <c r="K224" s="3">
        <f t="shared" si="22"/>
        <v>32.450000000000003</v>
      </c>
      <c r="L224" s="28">
        <f t="shared" si="23"/>
        <v>33</v>
      </c>
      <c r="M224" s="30">
        <v>812122011938</v>
      </c>
    </row>
    <row r="225" spans="1:13">
      <c r="A225" s="18">
        <v>8375</v>
      </c>
      <c r="B225" s="4">
        <v>100</v>
      </c>
      <c r="C225" s="4" t="s">
        <v>6</v>
      </c>
      <c r="D225" s="7" t="s">
        <v>551</v>
      </c>
      <c r="E225" s="3">
        <v>35</v>
      </c>
      <c r="F225" s="3">
        <v>36</v>
      </c>
      <c r="G225" s="3">
        <f t="shared" si="18"/>
        <v>1</v>
      </c>
      <c r="H225" s="26">
        <f t="shared" si="19"/>
        <v>2.8571428571428571E-2</v>
      </c>
      <c r="I225" s="3">
        <f t="shared" si="20"/>
        <v>38.5</v>
      </c>
      <c r="J225" s="3">
        <f t="shared" si="21"/>
        <v>39.6</v>
      </c>
      <c r="K225" s="3">
        <f t="shared" si="22"/>
        <v>38.5</v>
      </c>
      <c r="L225" s="28">
        <f t="shared" si="23"/>
        <v>39.6</v>
      </c>
      <c r="M225" s="30">
        <v>812122011945</v>
      </c>
    </row>
    <row r="226" spans="1:13">
      <c r="A226" s="18">
        <v>8430</v>
      </c>
      <c r="B226" s="4">
        <v>90</v>
      </c>
      <c r="C226" s="4" t="s">
        <v>4</v>
      </c>
      <c r="D226" s="7" t="s">
        <v>552</v>
      </c>
      <c r="E226" s="3">
        <v>18</v>
      </c>
      <c r="F226" s="3">
        <v>18.5</v>
      </c>
      <c r="G226" s="3">
        <f t="shared" si="18"/>
        <v>0.5</v>
      </c>
      <c r="H226" s="26">
        <f t="shared" si="19"/>
        <v>2.7777777777777776E-2</v>
      </c>
      <c r="I226" s="3">
        <f t="shared" si="20"/>
        <v>19.8</v>
      </c>
      <c r="J226" s="3">
        <f t="shared" si="21"/>
        <v>20.350000000000001</v>
      </c>
      <c r="K226" s="3">
        <f t="shared" si="22"/>
        <v>19.8</v>
      </c>
      <c r="L226" s="28">
        <f t="shared" si="23"/>
        <v>20.350000000000001</v>
      </c>
      <c r="M226" s="30">
        <v>812122012379</v>
      </c>
    </row>
    <row r="227" spans="1:13">
      <c r="A227" s="18">
        <v>8443</v>
      </c>
      <c r="B227" s="4">
        <v>90</v>
      </c>
      <c r="C227" s="4" t="s">
        <v>5</v>
      </c>
      <c r="D227" s="7" t="s">
        <v>553</v>
      </c>
      <c r="E227" s="3">
        <v>37</v>
      </c>
      <c r="F227" s="3">
        <v>38</v>
      </c>
      <c r="G227" s="3">
        <f t="shared" si="18"/>
        <v>1</v>
      </c>
      <c r="H227" s="26">
        <f t="shared" si="19"/>
        <v>2.7027027027027029E-2</v>
      </c>
      <c r="I227" s="3">
        <f t="shared" si="20"/>
        <v>40.700000000000003</v>
      </c>
      <c r="J227" s="3">
        <f t="shared" si="21"/>
        <v>41.8</v>
      </c>
      <c r="K227" s="3">
        <f t="shared" si="22"/>
        <v>40.700000000000003</v>
      </c>
      <c r="L227" s="28">
        <f t="shared" si="23"/>
        <v>41.8</v>
      </c>
      <c r="M227" s="30">
        <v>812122013581</v>
      </c>
    </row>
    <row r="228" spans="1:13">
      <c r="A228" s="18">
        <v>8445</v>
      </c>
      <c r="B228" s="4">
        <v>150</v>
      </c>
      <c r="C228" s="4" t="s">
        <v>5</v>
      </c>
      <c r="D228" s="7" t="s">
        <v>554</v>
      </c>
      <c r="E228" s="3">
        <v>39</v>
      </c>
      <c r="F228" s="3">
        <v>40</v>
      </c>
      <c r="G228" s="3">
        <f t="shared" si="18"/>
        <v>1</v>
      </c>
      <c r="H228" s="26">
        <f t="shared" si="19"/>
        <v>2.564102564102564E-2</v>
      </c>
      <c r="I228" s="3">
        <f t="shared" si="20"/>
        <v>42.9</v>
      </c>
      <c r="J228" s="3">
        <f t="shared" si="21"/>
        <v>44</v>
      </c>
      <c r="K228" s="3">
        <f t="shared" si="22"/>
        <v>42.9</v>
      </c>
      <c r="L228" s="28">
        <f t="shared" si="23"/>
        <v>44</v>
      </c>
      <c r="M228" s="30">
        <v>812122012478</v>
      </c>
    </row>
    <row r="229" spans="1:13">
      <c r="A229" s="18">
        <v>8480</v>
      </c>
      <c r="B229" s="4">
        <v>330</v>
      </c>
      <c r="C229" s="4" t="s">
        <v>4</v>
      </c>
      <c r="D229" s="7" t="s">
        <v>552</v>
      </c>
      <c r="E229" s="3">
        <v>59.5</v>
      </c>
      <c r="F229" s="3">
        <v>60.5</v>
      </c>
      <c r="G229" s="3">
        <f t="shared" si="18"/>
        <v>1</v>
      </c>
      <c r="H229" s="26">
        <f t="shared" si="19"/>
        <v>1.680672268907563E-2</v>
      </c>
      <c r="I229" s="3">
        <f t="shared" si="20"/>
        <v>65.45</v>
      </c>
      <c r="J229" s="3">
        <f t="shared" si="21"/>
        <v>66.55</v>
      </c>
      <c r="K229" s="3">
        <f t="shared" si="22"/>
        <v>65.45</v>
      </c>
      <c r="L229" s="28">
        <f t="shared" si="23"/>
        <v>66.55</v>
      </c>
      <c r="M229" s="30">
        <v>812122013529</v>
      </c>
    </row>
    <row r="230" spans="1:13">
      <c r="A230" s="18">
        <v>9500</v>
      </c>
      <c r="B230" s="4">
        <v>18</v>
      </c>
      <c r="C230" s="4" t="s">
        <v>3</v>
      </c>
      <c r="D230" s="7" t="s">
        <v>555</v>
      </c>
      <c r="E230" s="3">
        <v>60</v>
      </c>
      <c r="F230" s="3">
        <v>61.5</v>
      </c>
      <c r="G230" s="3">
        <f t="shared" si="18"/>
        <v>1.5</v>
      </c>
      <c r="H230" s="26">
        <f t="shared" si="19"/>
        <v>2.5000000000000001E-2</v>
      </c>
      <c r="I230" s="3">
        <f t="shared" si="20"/>
        <v>66</v>
      </c>
      <c r="J230" s="3">
        <f t="shared" si="21"/>
        <v>67.650000000000006</v>
      </c>
      <c r="K230" s="3">
        <f t="shared" si="22"/>
        <v>66</v>
      </c>
      <c r="L230" s="28">
        <f t="shared" si="23"/>
        <v>67.650000000000006</v>
      </c>
      <c r="M230" s="30">
        <v>812122012003</v>
      </c>
    </row>
    <row r="231" spans="1:13">
      <c r="A231" s="18">
        <v>9550</v>
      </c>
      <c r="B231" s="4">
        <v>18</v>
      </c>
      <c r="C231" s="4" t="s">
        <v>3</v>
      </c>
      <c r="D231" s="7" t="s">
        <v>556</v>
      </c>
      <c r="E231" s="3">
        <v>60</v>
      </c>
      <c r="F231" s="3">
        <v>61.5</v>
      </c>
      <c r="G231" s="3">
        <f t="shared" si="18"/>
        <v>1.5</v>
      </c>
      <c r="H231" s="26">
        <f t="shared" si="19"/>
        <v>2.5000000000000001E-2</v>
      </c>
      <c r="I231" s="3">
        <f t="shared" si="20"/>
        <v>66</v>
      </c>
      <c r="J231" s="3">
        <f t="shared" si="21"/>
        <v>67.650000000000006</v>
      </c>
      <c r="K231" s="3">
        <f t="shared" si="22"/>
        <v>66</v>
      </c>
      <c r="L231" s="28">
        <f t="shared" si="23"/>
        <v>67.650000000000006</v>
      </c>
      <c r="M231" s="30">
        <v>812122012010</v>
      </c>
    </row>
    <row r="232" spans="1:13">
      <c r="A232" s="18">
        <v>9600</v>
      </c>
      <c r="B232" s="4">
        <v>18</v>
      </c>
      <c r="C232" s="4" t="s">
        <v>3</v>
      </c>
      <c r="D232" s="7" t="s">
        <v>557</v>
      </c>
      <c r="E232" s="3">
        <v>60</v>
      </c>
      <c r="F232" s="3">
        <v>61.5</v>
      </c>
      <c r="G232" s="3">
        <f t="shared" si="18"/>
        <v>1.5</v>
      </c>
      <c r="H232" s="26">
        <f t="shared" si="19"/>
        <v>2.5000000000000001E-2</v>
      </c>
      <c r="I232" s="3">
        <f t="shared" si="20"/>
        <v>66</v>
      </c>
      <c r="J232" s="3">
        <f t="shared" si="21"/>
        <v>67.650000000000006</v>
      </c>
      <c r="K232" s="3">
        <f t="shared" si="22"/>
        <v>66</v>
      </c>
      <c r="L232" s="28">
        <f t="shared" si="23"/>
        <v>67.650000000000006</v>
      </c>
      <c r="M232" s="30">
        <v>812122012027</v>
      </c>
    </row>
    <row r="233" spans="1:13">
      <c r="A233" s="18">
        <v>9650</v>
      </c>
      <c r="B233" s="4">
        <v>18</v>
      </c>
      <c r="C233" s="4" t="s">
        <v>3</v>
      </c>
      <c r="D233" s="7" t="s">
        <v>558</v>
      </c>
      <c r="E233" s="3">
        <v>60</v>
      </c>
      <c r="F233" s="3">
        <v>61.5</v>
      </c>
      <c r="G233" s="3">
        <f t="shared" si="18"/>
        <v>1.5</v>
      </c>
      <c r="H233" s="26">
        <f t="shared" si="19"/>
        <v>2.5000000000000001E-2</v>
      </c>
      <c r="I233" s="3">
        <f t="shared" si="20"/>
        <v>66</v>
      </c>
      <c r="J233" s="3">
        <f t="shared" si="21"/>
        <v>67.650000000000006</v>
      </c>
      <c r="K233" s="3">
        <f t="shared" si="22"/>
        <v>66</v>
      </c>
      <c r="L233" s="28">
        <f t="shared" si="23"/>
        <v>67.650000000000006</v>
      </c>
      <c r="M233" s="30">
        <v>812122012034</v>
      </c>
    </row>
    <row r="234" spans="1:13">
      <c r="A234" s="18">
        <v>9800</v>
      </c>
      <c r="B234" s="4">
        <v>18</v>
      </c>
      <c r="C234" s="4" t="s">
        <v>3</v>
      </c>
      <c r="D234" s="7" t="s">
        <v>559</v>
      </c>
      <c r="E234" s="3">
        <v>60</v>
      </c>
      <c r="F234" s="3">
        <v>61.5</v>
      </c>
      <c r="G234" s="3">
        <f t="shared" si="18"/>
        <v>1.5</v>
      </c>
      <c r="H234" s="26">
        <f t="shared" si="19"/>
        <v>2.5000000000000001E-2</v>
      </c>
      <c r="I234" s="3">
        <f t="shared" si="20"/>
        <v>66</v>
      </c>
      <c r="J234" s="3">
        <f t="shared" si="21"/>
        <v>67.650000000000006</v>
      </c>
      <c r="K234" s="3">
        <f t="shared" si="22"/>
        <v>66</v>
      </c>
      <c r="L234" s="28">
        <f t="shared" si="23"/>
        <v>67.650000000000006</v>
      </c>
      <c r="M234" s="30">
        <v>812122012492</v>
      </c>
    </row>
    <row r="235" spans="1:13">
      <c r="A235" s="18">
        <v>10000</v>
      </c>
      <c r="B235" s="4">
        <v>27</v>
      </c>
      <c r="C235" s="4" t="s">
        <v>369</v>
      </c>
      <c r="D235" s="7" t="s">
        <v>560</v>
      </c>
      <c r="E235" s="3">
        <v>91.5</v>
      </c>
      <c r="F235" s="3">
        <v>93.5</v>
      </c>
      <c r="G235" s="3">
        <f t="shared" si="18"/>
        <v>2</v>
      </c>
      <c r="H235" s="26">
        <f t="shared" si="19"/>
        <v>2.185792349726776E-2</v>
      </c>
      <c r="I235" s="3">
        <f t="shared" si="20"/>
        <v>100.65</v>
      </c>
      <c r="J235" s="3">
        <f t="shared" si="21"/>
        <v>102.85</v>
      </c>
      <c r="K235" s="3">
        <f t="shared" si="22"/>
        <v>100.65</v>
      </c>
      <c r="L235" s="28">
        <f t="shared" si="23"/>
        <v>102.85</v>
      </c>
      <c r="M235" s="30">
        <v>812122013505</v>
      </c>
    </row>
    <row r="236" spans="1:13">
      <c r="A236" s="18">
        <v>10010</v>
      </c>
      <c r="B236" s="4">
        <v>28</v>
      </c>
      <c r="C236" s="4" t="s">
        <v>369</v>
      </c>
      <c r="D236" s="7" t="s">
        <v>561</v>
      </c>
      <c r="E236" s="3">
        <v>91.5</v>
      </c>
      <c r="F236" s="3">
        <v>93.5</v>
      </c>
      <c r="G236" s="3">
        <f t="shared" si="18"/>
        <v>2</v>
      </c>
      <c r="H236" s="26">
        <f t="shared" si="19"/>
        <v>2.185792349726776E-2</v>
      </c>
      <c r="I236" s="3">
        <f t="shared" si="20"/>
        <v>100.65</v>
      </c>
      <c r="J236" s="3">
        <f t="shared" si="21"/>
        <v>102.85</v>
      </c>
      <c r="K236" s="3">
        <f t="shared" si="22"/>
        <v>100.65</v>
      </c>
      <c r="L236" s="28">
        <f t="shared" si="23"/>
        <v>102.85</v>
      </c>
      <c r="M236" s="30">
        <v>812122013772</v>
      </c>
    </row>
    <row r="237" spans="1:13">
      <c r="A237" s="18">
        <v>10028</v>
      </c>
      <c r="B237" s="4">
        <v>1</v>
      </c>
      <c r="C237" s="4" t="s">
        <v>0</v>
      </c>
      <c r="D237" s="7" t="s">
        <v>562</v>
      </c>
      <c r="E237" s="3">
        <v>274.5</v>
      </c>
      <c r="F237" s="3">
        <v>280.5</v>
      </c>
      <c r="G237" s="3">
        <f t="shared" si="18"/>
        <v>6</v>
      </c>
      <c r="H237" s="26">
        <f t="shared" si="19"/>
        <v>2.185792349726776E-2</v>
      </c>
      <c r="I237" s="3">
        <f t="shared" si="20"/>
        <v>301.95</v>
      </c>
      <c r="J237" s="3">
        <f t="shared" si="21"/>
        <v>308.55</v>
      </c>
      <c r="K237" s="3">
        <f t="shared" si="22"/>
        <v>301.95</v>
      </c>
      <c r="L237" s="28">
        <f t="shared" si="23"/>
        <v>308.55</v>
      </c>
      <c r="M237" s="30">
        <v>812122013796</v>
      </c>
    </row>
    <row r="238" spans="1:13">
      <c r="A238" s="18">
        <v>12010</v>
      </c>
      <c r="B238" s="4">
        <v>1</v>
      </c>
      <c r="C238" s="4" t="s">
        <v>0</v>
      </c>
      <c r="D238" s="7" t="s">
        <v>563</v>
      </c>
      <c r="E238" s="3">
        <v>273.5</v>
      </c>
      <c r="F238" s="3">
        <v>279</v>
      </c>
      <c r="G238" s="3">
        <f t="shared" si="18"/>
        <v>5.5</v>
      </c>
      <c r="H238" s="26">
        <f t="shared" si="19"/>
        <v>2.0109689213893969E-2</v>
      </c>
      <c r="I238" s="3">
        <f t="shared" si="20"/>
        <v>300.85000000000002</v>
      </c>
      <c r="J238" s="3">
        <f t="shared" si="21"/>
        <v>306.89999999999998</v>
      </c>
      <c r="K238" s="3">
        <f t="shared" si="22"/>
        <v>300.85000000000002</v>
      </c>
      <c r="L238" s="28">
        <f t="shared" si="23"/>
        <v>306.89999999999998</v>
      </c>
      <c r="M238" s="30">
        <v>812122012362</v>
      </c>
    </row>
    <row r="239" spans="1:13">
      <c r="A239" s="18">
        <v>12020</v>
      </c>
      <c r="B239" s="4">
        <v>1</v>
      </c>
      <c r="C239" s="4" t="s">
        <v>0</v>
      </c>
      <c r="D239" s="7" t="s">
        <v>564</v>
      </c>
      <c r="E239" s="3">
        <v>289.5</v>
      </c>
      <c r="F239" s="3">
        <v>296</v>
      </c>
      <c r="G239" s="3">
        <f t="shared" si="18"/>
        <v>6.5</v>
      </c>
      <c r="H239" s="26">
        <f t="shared" si="19"/>
        <v>2.2452504317789293E-2</v>
      </c>
      <c r="I239" s="3">
        <f t="shared" si="20"/>
        <v>318.45</v>
      </c>
      <c r="J239" s="3">
        <f t="shared" si="21"/>
        <v>325.60000000000002</v>
      </c>
      <c r="K239" s="3">
        <f t="shared" si="22"/>
        <v>318.45</v>
      </c>
      <c r="L239" s="28">
        <f t="shared" si="23"/>
        <v>325.60000000000002</v>
      </c>
      <c r="M239" s="30">
        <v>812122012409</v>
      </c>
    </row>
    <row r="240" spans="1:13">
      <c r="A240" s="18">
        <v>12035</v>
      </c>
      <c r="B240" s="4">
        <v>1</v>
      </c>
      <c r="C240" s="4" t="s">
        <v>0</v>
      </c>
      <c r="D240" s="7" t="s">
        <v>565</v>
      </c>
      <c r="E240" s="3">
        <v>273.5</v>
      </c>
      <c r="F240" s="3">
        <v>279</v>
      </c>
      <c r="G240" s="3">
        <f t="shared" si="18"/>
        <v>5.5</v>
      </c>
      <c r="H240" s="26">
        <f t="shared" si="19"/>
        <v>2.0109689213893969E-2</v>
      </c>
      <c r="I240" s="3">
        <f t="shared" si="20"/>
        <v>300.85000000000002</v>
      </c>
      <c r="J240" s="3">
        <f t="shared" si="21"/>
        <v>306.89999999999998</v>
      </c>
      <c r="K240" s="3">
        <f t="shared" si="22"/>
        <v>300.85000000000002</v>
      </c>
      <c r="L240" s="28">
        <f t="shared" si="23"/>
        <v>306.89999999999998</v>
      </c>
      <c r="M240" s="30">
        <v>812122012546</v>
      </c>
    </row>
    <row r="241" spans="1:13">
      <c r="A241" s="18">
        <v>12040</v>
      </c>
      <c r="B241" s="4">
        <v>1</v>
      </c>
      <c r="C241" s="4" t="s">
        <v>0</v>
      </c>
      <c r="D241" s="7" t="s">
        <v>566</v>
      </c>
      <c r="E241" s="3">
        <v>289.5</v>
      </c>
      <c r="F241" s="3">
        <v>296</v>
      </c>
      <c r="G241" s="3">
        <f t="shared" si="18"/>
        <v>6.5</v>
      </c>
      <c r="H241" s="26">
        <f t="shared" si="19"/>
        <v>2.2452504317789293E-2</v>
      </c>
      <c r="I241" s="3">
        <f t="shared" si="20"/>
        <v>318.45</v>
      </c>
      <c r="J241" s="3">
        <f t="shared" si="21"/>
        <v>325.60000000000002</v>
      </c>
      <c r="K241" s="3">
        <f t="shared" si="22"/>
        <v>318.45</v>
      </c>
      <c r="L241" s="28">
        <f t="shared" si="23"/>
        <v>325.60000000000002</v>
      </c>
      <c r="M241" s="30">
        <v>812122012553</v>
      </c>
    </row>
    <row r="242" spans="1:13">
      <c r="A242" s="18">
        <v>12055</v>
      </c>
      <c r="B242" s="4">
        <v>1</v>
      </c>
      <c r="C242" s="4" t="s">
        <v>0</v>
      </c>
      <c r="D242" s="7" t="s">
        <v>567</v>
      </c>
      <c r="E242" s="3">
        <v>273.5</v>
      </c>
      <c r="F242" s="3">
        <v>279</v>
      </c>
      <c r="G242" s="3">
        <f t="shared" si="18"/>
        <v>5.5</v>
      </c>
      <c r="H242" s="26">
        <f t="shared" si="19"/>
        <v>2.0109689213893969E-2</v>
      </c>
      <c r="I242" s="3">
        <f t="shared" si="20"/>
        <v>300.85000000000002</v>
      </c>
      <c r="J242" s="3">
        <f t="shared" si="21"/>
        <v>306.89999999999998</v>
      </c>
      <c r="K242" s="3">
        <f t="shared" si="22"/>
        <v>300.85000000000002</v>
      </c>
      <c r="L242" s="28">
        <f t="shared" si="23"/>
        <v>306.89999999999998</v>
      </c>
      <c r="M242" s="30">
        <v>812122012997</v>
      </c>
    </row>
    <row r="243" spans="1:13">
      <c r="A243" s="18">
        <v>12060</v>
      </c>
      <c r="B243" s="4">
        <v>1</v>
      </c>
      <c r="C243" s="4" t="s">
        <v>0</v>
      </c>
      <c r="D243" s="7" t="s">
        <v>568</v>
      </c>
      <c r="E243" s="3">
        <v>289.5</v>
      </c>
      <c r="F243" s="3">
        <v>296</v>
      </c>
      <c r="G243" s="3">
        <f t="shared" si="18"/>
        <v>6.5</v>
      </c>
      <c r="H243" s="26">
        <f t="shared" si="19"/>
        <v>2.2452504317789293E-2</v>
      </c>
      <c r="I243" s="3">
        <f t="shared" si="20"/>
        <v>318.45</v>
      </c>
      <c r="J243" s="3">
        <f t="shared" si="21"/>
        <v>325.60000000000002</v>
      </c>
      <c r="K243" s="3">
        <f t="shared" si="22"/>
        <v>318.45</v>
      </c>
      <c r="L243" s="28">
        <f t="shared" si="23"/>
        <v>325.60000000000002</v>
      </c>
      <c r="M243" s="30">
        <v>812122013000</v>
      </c>
    </row>
    <row r="244" spans="1:13">
      <c r="A244" s="18">
        <v>12065</v>
      </c>
      <c r="B244" s="4">
        <v>1</v>
      </c>
      <c r="C244" s="4" t="s">
        <v>0</v>
      </c>
      <c r="D244" s="7" t="s">
        <v>569</v>
      </c>
      <c r="E244" s="3">
        <v>273.5</v>
      </c>
      <c r="F244" s="3">
        <v>279</v>
      </c>
      <c r="G244" s="3">
        <f t="shared" si="18"/>
        <v>5.5</v>
      </c>
      <c r="H244" s="26">
        <f t="shared" si="19"/>
        <v>2.0109689213893969E-2</v>
      </c>
      <c r="I244" s="3">
        <f t="shared" si="20"/>
        <v>300.85000000000002</v>
      </c>
      <c r="J244" s="3">
        <f t="shared" si="21"/>
        <v>306.89999999999998</v>
      </c>
      <c r="K244" s="3">
        <f t="shared" si="22"/>
        <v>300.85000000000002</v>
      </c>
      <c r="L244" s="28">
        <f t="shared" si="23"/>
        <v>306.89999999999998</v>
      </c>
      <c r="M244" s="30">
        <v>812122012676</v>
      </c>
    </row>
    <row r="245" spans="1:13">
      <c r="A245" s="18">
        <v>12070</v>
      </c>
      <c r="B245" s="4">
        <v>1</v>
      </c>
      <c r="C245" s="4" t="s">
        <v>0</v>
      </c>
      <c r="D245" s="7" t="s">
        <v>570</v>
      </c>
      <c r="E245" s="3">
        <v>289.5</v>
      </c>
      <c r="F245" s="3">
        <v>296</v>
      </c>
      <c r="G245" s="3">
        <f t="shared" si="18"/>
        <v>6.5</v>
      </c>
      <c r="H245" s="26">
        <f t="shared" si="19"/>
        <v>2.2452504317789293E-2</v>
      </c>
      <c r="I245" s="3">
        <f t="shared" si="20"/>
        <v>318.45</v>
      </c>
      <c r="J245" s="3">
        <f t="shared" si="21"/>
        <v>325.60000000000002</v>
      </c>
      <c r="K245" s="3">
        <f t="shared" si="22"/>
        <v>318.45</v>
      </c>
      <c r="L245" s="28">
        <f t="shared" si="23"/>
        <v>325.60000000000002</v>
      </c>
      <c r="M245" s="30">
        <v>812122012683</v>
      </c>
    </row>
    <row r="246" spans="1:13">
      <c r="A246" s="18">
        <v>12075</v>
      </c>
      <c r="B246" s="4">
        <v>1</v>
      </c>
      <c r="C246" s="4" t="s">
        <v>0</v>
      </c>
      <c r="D246" s="7" t="s">
        <v>396</v>
      </c>
      <c r="E246" s="3">
        <v>273.5</v>
      </c>
      <c r="F246" s="3">
        <v>279</v>
      </c>
      <c r="G246" s="3">
        <f t="shared" si="18"/>
        <v>5.5</v>
      </c>
      <c r="H246" s="26">
        <f t="shared" si="19"/>
        <v>2.0109689213893969E-2</v>
      </c>
      <c r="I246" s="3">
        <f t="shared" si="20"/>
        <v>300.85000000000002</v>
      </c>
      <c r="J246" s="3">
        <f t="shared" si="21"/>
        <v>306.89999999999998</v>
      </c>
      <c r="K246" s="3">
        <f t="shared" si="22"/>
        <v>300.85000000000002</v>
      </c>
      <c r="L246" s="28">
        <f t="shared" si="23"/>
        <v>306.89999999999998</v>
      </c>
      <c r="M246" s="30">
        <v>812122014472</v>
      </c>
    </row>
    <row r="247" spans="1:13">
      <c r="A247" s="18">
        <v>12080</v>
      </c>
      <c r="B247" s="4">
        <v>1</v>
      </c>
      <c r="C247" s="4" t="s">
        <v>0</v>
      </c>
      <c r="D247" s="7" t="s">
        <v>397</v>
      </c>
      <c r="E247" s="3">
        <v>289.8</v>
      </c>
      <c r="F247" s="3">
        <v>296</v>
      </c>
      <c r="G247" s="3">
        <f t="shared" si="18"/>
        <v>6.1999999999999886</v>
      </c>
      <c r="H247" s="26">
        <f t="shared" si="19"/>
        <v>2.1394064872325702E-2</v>
      </c>
      <c r="I247" s="3">
        <f t="shared" si="20"/>
        <v>318.77999999999997</v>
      </c>
      <c r="J247" s="3">
        <f t="shared" si="21"/>
        <v>325.60000000000002</v>
      </c>
      <c r="K247" s="3">
        <f t="shared" si="22"/>
        <v>318.77999999999997</v>
      </c>
      <c r="L247" s="28">
        <f t="shared" si="23"/>
        <v>325.60000000000002</v>
      </c>
      <c r="M247" s="30">
        <v>812122014489</v>
      </c>
    </row>
    <row r="248" spans="1:13">
      <c r="A248" s="18">
        <v>13010</v>
      </c>
      <c r="B248" s="4">
        <v>60</v>
      </c>
      <c r="C248" s="4" t="s">
        <v>378</v>
      </c>
      <c r="D248" s="7" t="s">
        <v>374</v>
      </c>
      <c r="E248" s="3">
        <v>138.5</v>
      </c>
      <c r="F248" s="3">
        <v>141.5</v>
      </c>
      <c r="G248" s="3">
        <f t="shared" si="18"/>
        <v>3</v>
      </c>
      <c r="H248" s="26">
        <f t="shared" si="19"/>
        <v>2.1660649819494584E-2</v>
      </c>
      <c r="I248" s="3">
        <f t="shared" si="20"/>
        <v>152.35</v>
      </c>
      <c r="J248" s="3">
        <f t="shared" si="21"/>
        <v>155.65</v>
      </c>
      <c r="K248" s="3">
        <f t="shared" si="22"/>
        <v>152.35</v>
      </c>
      <c r="L248" s="28">
        <f t="shared" si="23"/>
        <v>155.65</v>
      </c>
      <c r="M248" s="30">
        <v>812122012515</v>
      </c>
    </row>
    <row r="249" spans="1:13">
      <c r="A249" s="18">
        <v>13020</v>
      </c>
      <c r="B249" s="4">
        <v>60</v>
      </c>
      <c r="C249" s="4" t="s">
        <v>378</v>
      </c>
      <c r="D249" s="7" t="s">
        <v>375</v>
      </c>
      <c r="E249" s="3">
        <v>75.5</v>
      </c>
      <c r="F249" s="3">
        <v>77</v>
      </c>
      <c r="G249" s="3">
        <f t="shared" si="18"/>
        <v>1.5</v>
      </c>
      <c r="H249" s="26">
        <f t="shared" si="19"/>
        <v>1.9867549668874173E-2</v>
      </c>
      <c r="I249" s="3">
        <f t="shared" si="20"/>
        <v>83.05</v>
      </c>
      <c r="J249" s="3">
        <f t="shared" si="21"/>
        <v>84.7</v>
      </c>
      <c r="K249" s="3">
        <f t="shared" si="22"/>
        <v>83.05</v>
      </c>
      <c r="L249" s="28">
        <f t="shared" si="23"/>
        <v>84.7</v>
      </c>
      <c r="M249" s="30">
        <v>812122012522</v>
      </c>
    </row>
    <row r="250" spans="1:13">
      <c r="A250" s="18">
        <v>13030</v>
      </c>
      <c r="B250" s="4">
        <v>60</v>
      </c>
      <c r="C250" s="4" t="s">
        <v>378</v>
      </c>
      <c r="D250" s="7" t="s">
        <v>376</v>
      </c>
      <c r="E250" s="3">
        <v>114.5</v>
      </c>
      <c r="F250" s="3">
        <v>117</v>
      </c>
      <c r="G250" s="3">
        <f t="shared" si="18"/>
        <v>2.5</v>
      </c>
      <c r="H250" s="26">
        <f t="shared" si="19"/>
        <v>2.1834061135371178E-2</v>
      </c>
      <c r="I250" s="3">
        <f t="shared" si="20"/>
        <v>125.95</v>
      </c>
      <c r="J250" s="3">
        <f t="shared" si="21"/>
        <v>128.69999999999999</v>
      </c>
      <c r="K250" s="3">
        <f t="shared" si="22"/>
        <v>125.95</v>
      </c>
      <c r="L250" s="28">
        <f t="shared" si="23"/>
        <v>128.69999999999999</v>
      </c>
      <c r="M250" s="30">
        <v>812122012669</v>
      </c>
    </row>
    <row r="251" spans="1:13">
      <c r="A251" s="18">
        <v>13040</v>
      </c>
      <c r="B251" s="4">
        <v>60</v>
      </c>
      <c r="C251" s="4" t="s">
        <v>378</v>
      </c>
      <c r="D251" s="7" t="s">
        <v>377</v>
      </c>
      <c r="E251" s="3">
        <v>71.5</v>
      </c>
      <c r="F251" s="3">
        <v>73</v>
      </c>
      <c r="G251" s="3">
        <f t="shared" si="18"/>
        <v>1.5</v>
      </c>
      <c r="H251" s="26">
        <f t="shared" si="19"/>
        <v>2.097902097902098E-2</v>
      </c>
      <c r="I251" s="3">
        <f t="shared" si="20"/>
        <v>78.650000000000006</v>
      </c>
      <c r="J251" s="3">
        <f t="shared" si="21"/>
        <v>80.3</v>
      </c>
      <c r="K251" s="3">
        <f t="shared" si="22"/>
        <v>78.650000000000006</v>
      </c>
      <c r="L251" s="28">
        <f t="shared" si="23"/>
        <v>80.3</v>
      </c>
      <c r="M251" s="30">
        <v>812122012652</v>
      </c>
    </row>
    <row r="252" spans="1:13">
      <c r="A252" s="18">
        <v>13070</v>
      </c>
      <c r="B252" s="4">
        <v>30</v>
      </c>
      <c r="C252" s="4" t="s">
        <v>378</v>
      </c>
      <c r="D252" s="7" t="s">
        <v>2</v>
      </c>
      <c r="E252" s="3">
        <v>58</v>
      </c>
      <c r="F252" s="3">
        <v>59</v>
      </c>
      <c r="G252" s="3">
        <f t="shared" si="18"/>
        <v>1</v>
      </c>
      <c r="H252" s="26">
        <f t="shared" si="19"/>
        <v>1.7241379310344827E-2</v>
      </c>
      <c r="I252" s="3">
        <f t="shared" si="20"/>
        <v>63.8</v>
      </c>
      <c r="J252" s="3">
        <f t="shared" si="21"/>
        <v>64.900000000000006</v>
      </c>
      <c r="K252" s="3">
        <f t="shared" si="22"/>
        <v>63.8</v>
      </c>
      <c r="L252" s="28">
        <f t="shared" si="23"/>
        <v>64.900000000000006</v>
      </c>
      <c r="M252" s="30">
        <v>812122013932</v>
      </c>
    </row>
    <row r="253" spans="1:13">
      <c r="A253" s="18">
        <v>13090</v>
      </c>
      <c r="B253" s="4">
        <v>60</v>
      </c>
      <c r="C253" s="4" t="s">
        <v>378</v>
      </c>
      <c r="D253" s="7" t="s">
        <v>1</v>
      </c>
      <c r="E253" s="3">
        <v>90</v>
      </c>
      <c r="F253" s="3">
        <v>92</v>
      </c>
      <c r="G253" s="3">
        <f t="shared" si="18"/>
        <v>2</v>
      </c>
      <c r="H253" s="14">
        <f t="shared" si="19"/>
        <v>2.2222222222222223E-2</v>
      </c>
      <c r="I253" s="3">
        <f t="shared" si="20"/>
        <v>99</v>
      </c>
      <c r="J253" s="3">
        <f t="shared" si="21"/>
        <v>101.2</v>
      </c>
      <c r="K253" s="3">
        <f t="shared" si="22"/>
        <v>99</v>
      </c>
      <c r="L253" s="28">
        <f t="shared" si="23"/>
        <v>101.2</v>
      </c>
      <c r="M253" s="30">
        <v>812122013918</v>
      </c>
    </row>
    <row r="254" spans="1:13">
      <c r="A254" s="18">
        <v>16000</v>
      </c>
      <c r="B254" s="4">
        <v>60</v>
      </c>
      <c r="C254" s="4" t="s">
        <v>6</v>
      </c>
      <c r="D254" s="7" t="s">
        <v>571</v>
      </c>
      <c r="E254" s="3">
        <v>32.5</v>
      </c>
      <c r="F254" s="3">
        <v>33</v>
      </c>
      <c r="G254" s="3">
        <f t="shared" si="18"/>
        <v>0.5</v>
      </c>
      <c r="H254" s="14">
        <f t="shared" si="19"/>
        <v>1.5384615384615385E-2</v>
      </c>
      <c r="I254" s="3">
        <f t="shared" si="20"/>
        <v>35.75</v>
      </c>
      <c r="J254" s="3">
        <f t="shared" si="21"/>
        <v>36.299999999999997</v>
      </c>
      <c r="K254" s="3">
        <f t="shared" si="22"/>
        <v>35.75</v>
      </c>
      <c r="L254" s="28">
        <f t="shared" si="23"/>
        <v>36.299999999999997</v>
      </c>
      <c r="M254" s="30">
        <v>812122014106</v>
      </c>
    </row>
    <row r="255" spans="1:13">
      <c r="A255" s="18">
        <v>15000</v>
      </c>
      <c r="B255" s="4">
        <v>27.4</v>
      </c>
      <c r="C255" s="4" t="s">
        <v>369</v>
      </c>
      <c r="D255" s="7" t="s">
        <v>572</v>
      </c>
      <c r="E255" s="3">
        <v>91.5</v>
      </c>
      <c r="F255" s="3">
        <v>93.5</v>
      </c>
      <c r="G255" s="3">
        <f t="shared" si="18"/>
        <v>2</v>
      </c>
      <c r="H255" s="14">
        <f t="shared" si="19"/>
        <v>2.185792349726776E-2</v>
      </c>
      <c r="I255" s="3">
        <f t="shared" si="20"/>
        <v>100.65</v>
      </c>
      <c r="J255" s="3">
        <f t="shared" si="21"/>
        <v>102.85</v>
      </c>
      <c r="K255" s="3">
        <f t="shared" si="22"/>
        <v>100.65</v>
      </c>
      <c r="L255" s="28">
        <f t="shared" si="23"/>
        <v>102.85</v>
      </c>
      <c r="M255" s="30">
        <v>812122016889</v>
      </c>
    </row>
    <row r="256" spans="1:13">
      <c r="A256" s="18">
        <v>15010</v>
      </c>
      <c r="B256" s="4">
        <v>1</v>
      </c>
      <c r="C256" s="4" t="s">
        <v>0</v>
      </c>
      <c r="D256" s="7" t="s">
        <v>573</v>
      </c>
      <c r="E256" s="3">
        <v>91.5</v>
      </c>
      <c r="F256" s="3">
        <v>93.5</v>
      </c>
      <c r="G256" s="3">
        <f t="shared" si="18"/>
        <v>2</v>
      </c>
      <c r="H256" s="14">
        <f t="shared" si="19"/>
        <v>2.185792349726776E-2</v>
      </c>
      <c r="I256" s="3">
        <f t="shared" si="20"/>
        <v>100.65</v>
      </c>
      <c r="J256" s="3">
        <f t="shared" si="21"/>
        <v>102.85</v>
      </c>
      <c r="K256" s="3">
        <f t="shared" si="22"/>
        <v>100.65</v>
      </c>
      <c r="L256" s="28">
        <f t="shared" si="23"/>
        <v>102.85</v>
      </c>
      <c r="M256" s="30">
        <v>812122013789</v>
      </c>
    </row>
    <row r="257" spans="1:13" ht="15.75" thickBot="1">
      <c r="A257" s="19">
        <v>15028</v>
      </c>
      <c r="B257" s="2">
        <v>1</v>
      </c>
      <c r="C257" s="2" t="s">
        <v>0</v>
      </c>
      <c r="D257" s="7" t="s">
        <v>574</v>
      </c>
      <c r="E257" s="1">
        <v>274.5</v>
      </c>
      <c r="F257" s="1">
        <v>280.5</v>
      </c>
      <c r="G257" s="1">
        <f t="shared" si="18"/>
        <v>6</v>
      </c>
      <c r="H257" s="1">
        <f t="shared" si="19"/>
        <v>2.185792349726776E-2</v>
      </c>
      <c r="I257" s="1">
        <f t="shared" si="20"/>
        <v>301.95</v>
      </c>
      <c r="J257" s="1">
        <f t="shared" si="21"/>
        <v>308.55</v>
      </c>
      <c r="K257" s="1">
        <f t="shared" si="22"/>
        <v>301.95</v>
      </c>
      <c r="L257" s="1">
        <f t="shared" si="23"/>
        <v>308.55</v>
      </c>
      <c r="M257" s="31">
        <v>812122013802</v>
      </c>
    </row>
    <row r="258" spans="1:13">
      <c r="D258" s="54"/>
      <c r="E258" s="27"/>
      <c r="F258" s="27"/>
    </row>
    <row r="259" spans="1:13">
      <c r="E259" s="27"/>
      <c r="F259" s="27"/>
      <c r="G259" s="27"/>
    </row>
    <row r="260" spans="1:13">
      <c r="E260" s="27"/>
      <c r="F260" s="27"/>
    </row>
  </sheetData>
  <pageMargins left="0.7" right="0.7" top="0.75" bottom="0.75" header="0.3" footer="0.3"/>
  <pageSetup orientation="portrait" r:id="rId1"/>
  <ignoredErrors>
    <ignoredError sqref="A120 A222 A57 A114 A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EFD5-D1C2-4392-9C9A-9060D9BF5ED8}">
  <dimension ref="A1:N129"/>
  <sheetViews>
    <sheetView workbookViewId="0">
      <selection activeCell="E129" sqref="E129"/>
    </sheetView>
  </sheetViews>
  <sheetFormatPr defaultRowHeight="15"/>
  <cols>
    <col min="4" max="4" width="33.85546875" bestFit="1" customWidth="1"/>
    <col min="13" max="13" width="13.140625" bestFit="1" customWidth="1"/>
  </cols>
  <sheetData>
    <row r="1" spans="1:14" ht="30">
      <c r="A1" s="8" t="s">
        <v>47</v>
      </c>
      <c r="B1" s="9" t="s">
        <v>46</v>
      </c>
      <c r="C1" s="29" t="s">
        <v>45</v>
      </c>
      <c r="D1" s="9" t="s">
        <v>44</v>
      </c>
      <c r="E1" s="51" t="s">
        <v>412</v>
      </c>
      <c r="F1" s="9" t="s">
        <v>577</v>
      </c>
      <c r="G1" s="9" t="s">
        <v>43</v>
      </c>
      <c r="H1" s="9" t="s">
        <v>48</v>
      </c>
      <c r="I1" s="9" t="s">
        <v>362</v>
      </c>
      <c r="J1" s="9" t="s">
        <v>363</v>
      </c>
      <c r="K1" s="9" t="s">
        <v>364</v>
      </c>
      <c r="L1" s="9" t="s">
        <v>365</v>
      </c>
      <c r="M1" s="10" t="s">
        <v>391</v>
      </c>
    </row>
    <row r="2" spans="1:14">
      <c r="A2" s="34" t="s">
        <v>130</v>
      </c>
      <c r="B2" s="35">
        <v>40</v>
      </c>
      <c r="C2" s="48" t="s">
        <v>4</v>
      </c>
      <c r="D2" s="5" t="s">
        <v>245</v>
      </c>
      <c r="E2" s="52">
        <v>27.5</v>
      </c>
      <c r="F2" s="3">
        <v>29</v>
      </c>
      <c r="G2" s="36">
        <f t="shared" ref="G2:G33" si="0">+F2-E2</f>
        <v>1.5</v>
      </c>
      <c r="H2" s="37">
        <f t="shared" ref="H2:H33" si="1">(G2/E2)</f>
        <v>5.4545454545454543E-2</v>
      </c>
      <c r="I2" s="36">
        <f t="shared" ref="I2:I33" si="2">+ROUND(E2*110%,2)</f>
        <v>30.25</v>
      </c>
      <c r="J2" s="36">
        <f t="shared" ref="J2:J33" si="3">+ROUND(F2*110%,2)</f>
        <v>31.9</v>
      </c>
      <c r="K2" s="38">
        <f t="shared" ref="K2:K33" si="4">+ROUND(E2*110%,2)</f>
        <v>30.25</v>
      </c>
      <c r="L2" s="38">
        <f t="shared" ref="L2:L33" si="5">+ROUND(F2*110%,2)</f>
        <v>31.9</v>
      </c>
      <c r="M2" s="39">
        <v>812122016537</v>
      </c>
      <c r="N2" s="27"/>
    </row>
    <row r="3" spans="1:14">
      <c r="A3" s="23" t="s">
        <v>131</v>
      </c>
      <c r="B3" s="40">
        <v>120</v>
      </c>
      <c r="C3" s="49" t="s">
        <v>4</v>
      </c>
      <c r="D3" s="5" t="s">
        <v>245</v>
      </c>
      <c r="E3" s="52">
        <v>74.5</v>
      </c>
      <c r="F3" s="3">
        <v>79</v>
      </c>
      <c r="G3" s="3">
        <f t="shared" si="0"/>
        <v>4.5</v>
      </c>
      <c r="H3" s="26">
        <f t="shared" si="1"/>
        <v>6.0402684563758392E-2</v>
      </c>
      <c r="I3" s="3">
        <f t="shared" si="2"/>
        <v>81.95</v>
      </c>
      <c r="J3" s="3">
        <f t="shared" si="3"/>
        <v>86.9</v>
      </c>
      <c r="K3" s="41">
        <f t="shared" si="4"/>
        <v>81.95</v>
      </c>
      <c r="L3" s="41">
        <f t="shared" si="5"/>
        <v>86.9</v>
      </c>
      <c r="M3" s="30">
        <v>812122016629</v>
      </c>
      <c r="N3" s="27"/>
    </row>
    <row r="4" spans="1:14">
      <c r="A4" s="23" t="s">
        <v>132</v>
      </c>
      <c r="B4" s="40">
        <v>40</v>
      </c>
      <c r="C4" s="49" t="s">
        <v>4</v>
      </c>
      <c r="D4" s="5" t="s">
        <v>246</v>
      </c>
      <c r="E4" s="52">
        <v>38</v>
      </c>
      <c r="F4" s="3">
        <v>40.5</v>
      </c>
      <c r="G4" s="3">
        <f t="shared" si="0"/>
        <v>2.5</v>
      </c>
      <c r="H4" s="26">
        <f t="shared" si="1"/>
        <v>6.5789473684210523E-2</v>
      </c>
      <c r="I4" s="3">
        <f t="shared" si="2"/>
        <v>41.8</v>
      </c>
      <c r="J4" s="3">
        <f t="shared" si="3"/>
        <v>44.55</v>
      </c>
      <c r="K4" s="3">
        <f t="shared" si="4"/>
        <v>41.8</v>
      </c>
      <c r="L4" s="3">
        <f t="shared" si="5"/>
        <v>44.55</v>
      </c>
      <c r="M4" s="30">
        <v>812122015035</v>
      </c>
      <c r="N4" s="27"/>
    </row>
    <row r="5" spans="1:14">
      <c r="A5" s="23" t="s">
        <v>133</v>
      </c>
      <c r="B5" s="40">
        <v>120</v>
      </c>
      <c r="C5" s="49" t="s">
        <v>4</v>
      </c>
      <c r="D5" s="5" t="s">
        <v>246</v>
      </c>
      <c r="E5" s="52">
        <v>107</v>
      </c>
      <c r="F5" s="3">
        <v>113.5</v>
      </c>
      <c r="G5" s="3">
        <f t="shared" si="0"/>
        <v>6.5</v>
      </c>
      <c r="H5" s="26">
        <f t="shared" si="1"/>
        <v>6.0747663551401869E-2</v>
      </c>
      <c r="I5" s="3">
        <f t="shared" si="2"/>
        <v>117.7</v>
      </c>
      <c r="J5" s="3">
        <f t="shared" si="3"/>
        <v>124.85</v>
      </c>
      <c r="K5" s="3">
        <f t="shared" si="4"/>
        <v>117.7</v>
      </c>
      <c r="L5" s="3">
        <f t="shared" si="5"/>
        <v>124.85</v>
      </c>
      <c r="M5" s="30">
        <v>812122016568</v>
      </c>
      <c r="N5" s="27"/>
    </row>
    <row r="6" spans="1:14">
      <c r="A6" s="23" t="s">
        <v>406</v>
      </c>
      <c r="B6" s="40">
        <v>90</v>
      </c>
      <c r="C6" s="49" t="s">
        <v>4</v>
      </c>
      <c r="D6" s="5" t="s">
        <v>575</v>
      </c>
      <c r="E6" s="52">
        <v>62</v>
      </c>
      <c r="F6" s="3">
        <v>66</v>
      </c>
      <c r="G6" s="3">
        <f t="shared" si="0"/>
        <v>4</v>
      </c>
      <c r="H6" s="26">
        <f t="shared" si="1"/>
        <v>6.4516129032258063E-2</v>
      </c>
      <c r="I6" s="3">
        <f t="shared" si="2"/>
        <v>68.2</v>
      </c>
      <c r="J6" s="3">
        <f t="shared" si="3"/>
        <v>72.599999999999994</v>
      </c>
      <c r="K6" s="41">
        <f t="shared" si="4"/>
        <v>68.2</v>
      </c>
      <c r="L6" s="41">
        <f t="shared" si="5"/>
        <v>72.599999999999994</v>
      </c>
      <c r="M6" s="30">
        <v>812122017305</v>
      </c>
      <c r="N6" s="27"/>
    </row>
    <row r="7" spans="1:14">
      <c r="A7" s="23" t="s">
        <v>134</v>
      </c>
      <c r="B7" s="40">
        <v>40</v>
      </c>
      <c r="C7" s="49" t="s">
        <v>4</v>
      </c>
      <c r="D7" s="5" t="s">
        <v>247</v>
      </c>
      <c r="E7" s="52">
        <v>41.5</v>
      </c>
      <c r="F7" s="3">
        <v>44</v>
      </c>
      <c r="G7" s="3">
        <f t="shared" si="0"/>
        <v>2.5</v>
      </c>
      <c r="H7" s="26">
        <f t="shared" si="1"/>
        <v>6.0240963855421686E-2</v>
      </c>
      <c r="I7" s="3">
        <f t="shared" si="2"/>
        <v>45.65</v>
      </c>
      <c r="J7" s="3">
        <f t="shared" si="3"/>
        <v>48.4</v>
      </c>
      <c r="K7" s="3">
        <f t="shared" si="4"/>
        <v>45.65</v>
      </c>
      <c r="L7" s="3">
        <f t="shared" si="5"/>
        <v>48.4</v>
      </c>
      <c r="M7" s="30">
        <v>812122015042</v>
      </c>
      <c r="N7" s="27"/>
    </row>
    <row r="8" spans="1:14">
      <c r="A8" s="23" t="s">
        <v>135</v>
      </c>
      <c r="B8" s="40">
        <v>120</v>
      </c>
      <c r="C8" s="49" t="s">
        <v>4</v>
      </c>
      <c r="D8" s="5" t="s">
        <v>247</v>
      </c>
      <c r="E8" s="52">
        <v>117.5</v>
      </c>
      <c r="F8" s="3">
        <v>124.5</v>
      </c>
      <c r="G8" s="3">
        <f t="shared" si="0"/>
        <v>7</v>
      </c>
      <c r="H8" s="26">
        <f t="shared" si="1"/>
        <v>5.9574468085106386E-2</v>
      </c>
      <c r="I8" s="3">
        <f t="shared" si="2"/>
        <v>129.25</v>
      </c>
      <c r="J8" s="3">
        <f t="shared" si="3"/>
        <v>136.94999999999999</v>
      </c>
      <c r="K8" s="3">
        <f t="shared" si="4"/>
        <v>129.25</v>
      </c>
      <c r="L8" s="3">
        <f t="shared" si="5"/>
        <v>136.94999999999999</v>
      </c>
      <c r="M8" s="30">
        <v>812122015059</v>
      </c>
      <c r="N8" s="27"/>
    </row>
    <row r="9" spans="1:14">
      <c r="A9" s="23" t="s">
        <v>136</v>
      </c>
      <c r="B9" s="40">
        <v>40</v>
      </c>
      <c r="C9" s="49" t="s">
        <v>4</v>
      </c>
      <c r="D9" s="5" t="s">
        <v>248</v>
      </c>
      <c r="E9" s="52">
        <v>36</v>
      </c>
      <c r="F9" s="3">
        <v>38</v>
      </c>
      <c r="G9" s="3">
        <f t="shared" si="0"/>
        <v>2</v>
      </c>
      <c r="H9" s="26">
        <f t="shared" si="1"/>
        <v>5.5555555555555552E-2</v>
      </c>
      <c r="I9" s="3">
        <f t="shared" si="2"/>
        <v>39.6</v>
      </c>
      <c r="J9" s="3">
        <f t="shared" si="3"/>
        <v>41.8</v>
      </c>
      <c r="K9" s="3">
        <f t="shared" si="4"/>
        <v>39.6</v>
      </c>
      <c r="L9" s="3">
        <f t="shared" si="5"/>
        <v>41.8</v>
      </c>
      <c r="M9" s="30">
        <v>812122016636</v>
      </c>
      <c r="N9" s="27"/>
    </row>
    <row r="10" spans="1:14">
      <c r="A10" s="23" t="s">
        <v>137</v>
      </c>
      <c r="B10" s="40">
        <v>120</v>
      </c>
      <c r="C10" s="49" t="s">
        <v>4</v>
      </c>
      <c r="D10" s="5" t="s">
        <v>248</v>
      </c>
      <c r="E10" s="52">
        <v>101</v>
      </c>
      <c r="F10" s="3">
        <v>106.5</v>
      </c>
      <c r="G10" s="3">
        <f t="shared" si="0"/>
        <v>5.5</v>
      </c>
      <c r="H10" s="26">
        <f t="shared" si="1"/>
        <v>5.4455445544554455E-2</v>
      </c>
      <c r="I10" s="3">
        <f t="shared" si="2"/>
        <v>111.1</v>
      </c>
      <c r="J10" s="3">
        <f t="shared" si="3"/>
        <v>117.15</v>
      </c>
      <c r="K10" s="3">
        <f t="shared" si="4"/>
        <v>111.1</v>
      </c>
      <c r="L10" s="3">
        <f t="shared" si="5"/>
        <v>117.15</v>
      </c>
      <c r="M10" s="30">
        <v>812122016643</v>
      </c>
      <c r="N10" s="27"/>
    </row>
    <row r="11" spans="1:14">
      <c r="A11" s="23" t="s">
        <v>138</v>
      </c>
      <c r="B11" s="40">
        <v>60</v>
      </c>
      <c r="C11" s="49" t="s">
        <v>4</v>
      </c>
      <c r="D11" s="5" t="s">
        <v>250</v>
      </c>
      <c r="E11" s="52">
        <v>41</v>
      </c>
      <c r="F11" s="3">
        <v>43.5</v>
      </c>
      <c r="G11" s="3">
        <f t="shared" si="0"/>
        <v>2.5</v>
      </c>
      <c r="H11" s="26">
        <f t="shared" si="1"/>
        <v>6.097560975609756E-2</v>
      </c>
      <c r="I11" s="3">
        <f t="shared" si="2"/>
        <v>45.1</v>
      </c>
      <c r="J11" s="3">
        <f t="shared" si="3"/>
        <v>47.85</v>
      </c>
      <c r="K11" s="3">
        <f t="shared" si="4"/>
        <v>45.1</v>
      </c>
      <c r="L11" s="3">
        <f t="shared" si="5"/>
        <v>47.85</v>
      </c>
      <c r="M11" s="30">
        <v>812122015127</v>
      </c>
      <c r="N11" s="27"/>
    </row>
    <row r="12" spans="1:14">
      <c r="A12" s="23" t="s">
        <v>139</v>
      </c>
      <c r="B12" s="40">
        <v>40</v>
      </c>
      <c r="C12" s="49" t="s">
        <v>4</v>
      </c>
      <c r="D12" s="5" t="s">
        <v>251</v>
      </c>
      <c r="E12" s="52">
        <v>25</v>
      </c>
      <c r="F12" s="3">
        <v>26.5</v>
      </c>
      <c r="G12" s="3">
        <f t="shared" si="0"/>
        <v>1.5</v>
      </c>
      <c r="H12" s="26">
        <f t="shared" si="1"/>
        <v>0.06</v>
      </c>
      <c r="I12" s="3">
        <f t="shared" si="2"/>
        <v>27.5</v>
      </c>
      <c r="J12" s="3">
        <f t="shared" si="3"/>
        <v>29.15</v>
      </c>
      <c r="K12" s="3">
        <f t="shared" si="4"/>
        <v>27.5</v>
      </c>
      <c r="L12" s="3">
        <f t="shared" si="5"/>
        <v>29.15</v>
      </c>
      <c r="M12" s="30">
        <v>812122015141</v>
      </c>
      <c r="N12" s="27"/>
    </row>
    <row r="13" spans="1:14">
      <c r="A13" s="23" t="s">
        <v>140</v>
      </c>
      <c r="B13" s="40">
        <v>120</v>
      </c>
      <c r="C13" s="49" t="s">
        <v>4</v>
      </c>
      <c r="D13" s="5" t="s">
        <v>251</v>
      </c>
      <c r="E13" s="52">
        <v>62.5</v>
      </c>
      <c r="F13" s="3">
        <v>66</v>
      </c>
      <c r="G13" s="3">
        <f t="shared" si="0"/>
        <v>3.5</v>
      </c>
      <c r="H13" s="26">
        <f t="shared" si="1"/>
        <v>5.6000000000000001E-2</v>
      </c>
      <c r="I13" s="3">
        <f t="shared" si="2"/>
        <v>68.75</v>
      </c>
      <c r="J13" s="3">
        <f t="shared" si="3"/>
        <v>72.599999999999994</v>
      </c>
      <c r="K13" s="3">
        <f t="shared" si="4"/>
        <v>68.75</v>
      </c>
      <c r="L13" s="3">
        <f t="shared" si="5"/>
        <v>72.599999999999994</v>
      </c>
      <c r="M13" s="30">
        <v>812122015158</v>
      </c>
      <c r="N13" s="27"/>
    </row>
    <row r="14" spans="1:14">
      <c r="A14" s="23" t="s">
        <v>141</v>
      </c>
      <c r="B14" s="40">
        <v>60</v>
      </c>
      <c r="C14" s="49" t="s">
        <v>4</v>
      </c>
      <c r="D14" s="5" t="s">
        <v>252</v>
      </c>
      <c r="E14" s="52">
        <v>44.5</v>
      </c>
      <c r="F14" s="3">
        <v>47</v>
      </c>
      <c r="G14" s="3">
        <f t="shared" si="0"/>
        <v>2.5</v>
      </c>
      <c r="H14" s="26">
        <f t="shared" si="1"/>
        <v>5.6179775280898875E-2</v>
      </c>
      <c r="I14" s="3">
        <f t="shared" si="2"/>
        <v>48.95</v>
      </c>
      <c r="J14" s="3">
        <f t="shared" si="3"/>
        <v>51.7</v>
      </c>
      <c r="K14" s="3">
        <f t="shared" si="4"/>
        <v>48.95</v>
      </c>
      <c r="L14" s="3">
        <f t="shared" si="5"/>
        <v>51.7</v>
      </c>
      <c r="M14" s="30">
        <v>812122015189</v>
      </c>
      <c r="N14" s="27"/>
    </row>
    <row r="15" spans="1:14">
      <c r="A15" s="23" t="s">
        <v>142</v>
      </c>
      <c r="B15" s="40">
        <v>40</v>
      </c>
      <c r="C15" s="49" t="s">
        <v>4</v>
      </c>
      <c r="D15" s="5" t="s">
        <v>253</v>
      </c>
      <c r="E15" s="52">
        <v>46.5</v>
      </c>
      <c r="F15" s="3">
        <v>49</v>
      </c>
      <c r="G15" s="3">
        <f t="shared" si="0"/>
        <v>2.5</v>
      </c>
      <c r="H15" s="26">
        <f t="shared" si="1"/>
        <v>5.3763440860215055E-2</v>
      </c>
      <c r="I15" s="3">
        <f t="shared" si="2"/>
        <v>51.15</v>
      </c>
      <c r="J15" s="3">
        <f t="shared" si="3"/>
        <v>53.9</v>
      </c>
      <c r="K15" s="3">
        <f t="shared" si="4"/>
        <v>51.15</v>
      </c>
      <c r="L15" s="3">
        <f t="shared" si="5"/>
        <v>53.9</v>
      </c>
      <c r="M15" s="30">
        <v>812122015196</v>
      </c>
      <c r="N15" s="27"/>
    </row>
    <row r="16" spans="1:14">
      <c r="A16" s="23" t="s">
        <v>383</v>
      </c>
      <c r="B16" s="40">
        <v>60</v>
      </c>
      <c r="C16" s="49" t="s">
        <v>4</v>
      </c>
      <c r="D16" s="5" t="s">
        <v>254</v>
      </c>
      <c r="E16" s="52">
        <v>74</v>
      </c>
      <c r="F16" s="3">
        <v>78</v>
      </c>
      <c r="G16" s="3">
        <f t="shared" si="0"/>
        <v>4</v>
      </c>
      <c r="H16" s="26">
        <f t="shared" si="1"/>
        <v>5.4054054054054057E-2</v>
      </c>
      <c r="I16" s="3">
        <f t="shared" si="2"/>
        <v>81.400000000000006</v>
      </c>
      <c r="J16" s="3">
        <f t="shared" si="3"/>
        <v>85.8</v>
      </c>
      <c r="K16" s="3">
        <f t="shared" si="4"/>
        <v>81.400000000000006</v>
      </c>
      <c r="L16" s="3">
        <f t="shared" si="5"/>
        <v>85.8</v>
      </c>
      <c r="M16" s="30">
        <v>812122017282</v>
      </c>
      <c r="N16" s="27"/>
    </row>
    <row r="17" spans="1:14">
      <c r="A17" s="23" t="s">
        <v>143</v>
      </c>
      <c r="B17" s="40">
        <v>40</v>
      </c>
      <c r="C17" s="49" t="s">
        <v>4</v>
      </c>
      <c r="D17" s="5" t="s">
        <v>256</v>
      </c>
      <c r="E17" s="52">
        <v>46.5</v>
      </c>
      <c r="F17" s="3">
        <v>49</v>
      </c>
      <c r="G17" s="3">
        <f t="shared" si="0"/>
        <v>2.5</v>
      </c>
      <c r="H17" s="26">
        <f t="shared" si="1"/>
        <v>5.3763440860215055E-2</v>
      </c>
      <c r="I17" s="3">
        <f t="shared" si="2"/>
        <v>51.15</v>
      </c>
      <c r="J17" s="3">
        <f t="shared" si="3"/>
        <v>53.9</v>
      </c>
      <c r="K17" s="3">
        <f t="shared" si="4"/>
        <v>51.15</v>
      </c>
      <c r="L17" s="3">
        <f t="shared" si="5"/>
        <v>53.9</v>
      </c>
      <c r="M17" s="30">
        <v>812122015240</v>
      </c>
      <c r="N17" s="27"/>
    </row>
    <row r="18" spans="1:14">
      <c r="A18" s="23" t="s">
        <v>144</v>
      </c>
      <c r="B18" s="40">
        <v>120</v>
      </c>
      <c r="C18" s="49" t="s">
        <v>4</v>
      </c>
      <c r="D18" s="5" t="s">
        <v>256</v>
      </c>
      <c r="E18" s="52">
        <v>132</v>
      </c>
      <c r="F18" s="3">
        <v>139</v>
      </c>
      <c r="G18" s="3">
        <f t="shared" si="0"/>
        <v>7</v>
      </c>
      <c r="H18" s="26">
        <f t="shared" si="1"/>
        <v>5.3030303030303032E-2</v>
      </c>
      <c r="I18" s="3">
        <f t="shared" si="2"/>
        <v>145.19999999999999</v>
      </c>
      <c r="J18" s="3">
        <f t="shared" si="3"/>
        <v>152.9</v>
      </c>
      <c r="K18" s="3">
        <f t="shared" si="4"/>
        <v>145.19999999999999</v>
      </c>
      <c r="L18" s="3">
        <f t="shared" si="5"/>
        <v>152.9</v>
      </c>
      <c r="M18" s="30">
        <v>812122015257</v>
      </c>
      <c r="N18" s="27"/>
    </row>
    <row r="19" spans="1:14">
      <c r="A19" s="23" t="s">
        <v>145</v>
      </c>
      <c r="B19" s="40">
        <v>60</v>
      </c>
      <c r="C19" s="49" t="s">
        <v>9</v>
      </c>
      <c r="D19" s="5" t="s">
        <v>257</v>
      </c>
      <c r="E19" s="52">
        <v>52.5</v>
      </c>
      <c r="F19" s="3">
        <v>55</v>
      </c>
      <c r="G19" s="3">
        <f t="shared" si="0"/>
        <v>2.5</v>
      </c>
      <c r="H19" s="26">
        <f t="shared" si="1"/>
        <v>4.7619047619047616E-2</v>
      </c>
      <c r="I19" s="3">
        <f t="shared" si="2"/>
        <v>57.75</v>
      </c>
      <c r="J19" s="3">
        <f t="shared" si="3"/>
        <v>60.5</v>
      </c>
      <c r="K19" s="3">
        <f t="shared" si="4"/>
        <v>57.75</v>
      </c>
      <c r="L19" s="3">
        <f t="shared" si="5"/>
        <v>60.5</v>
      </c>
      <c r="M19" s="30">
        <v>812122015271</v>
      </c>
      <c r="N19" s="27"/>
    </row>
    <row r="20" spans="1:14">
      <c r="A20" s="23" t="s">
        <v>146</v>
      </c>
      <c r="B20" s="40">
        <v>60</v>
      </c>
      <c r="C20" s="49" t="s">
        <v>4</v>
      </c>
      <c r="D20" s="5" t="s">
        <v>260</v>
      </c>
      <c r="E20" s="52">
        <v>29</v>
      </c>
      <c r="F20" s="3">
        <v>30.5</v>
      </c>
      <c r="G20" s="3">
        <f t="shared" si="0"/>
        <v>1.5</v>
      </c>
      <c r="H20" s="26">
        <f t="shared" si="1"/>
        <v>5.1724137931034482E-2</v>
      </c>
      <c r="I20" s="3">
        <f t="shared" si="2"/>
        <v>31.9</v>
      </c>
      <c r="J20" s="3">
        <f t="shared" si="3"/>
        <v>33.549999999999997</v>
      </c>
      <c r="K20" s="3">
        <f t="shared" si="4"/>
        <v>31.9</v>
      </c>
      <c r="L20" s="3">
        <f t="shared" si="5"/>
        <v>33.549999999999997</v>
      </c>
      <c r="M20" s="30">
        <v>812122015318</v>
      </c>
      <c r="N20" s="27"/>
    </row>
    <row r="21" spans="1:14">
      <c r="A21" s="23" t="s">
        <v>147</v>
      </c>
      <c r="B21" s="40">
        <v>40</v>
      </c>
      <c r="C21" s="49" t="s">
        <v>4</v>
      </c>
      <c r="D21" s="5" t="s">
        <v>261</v>
      </c>
      <c r="E21" s="52">
        <v>66</v>
      </c>
      <c r="F21" s="3">
        <v>69.5</v>
      </c>
      <c r="G21" s="3">
        <f t="shared" si="0"/>
        <v>3.5</v>
      </c>
      <c r="H21" s="26">
        <f t="shared" si="1"/>
        <v>5.3030303030303032E-2</v>
      </c>
      <c r="I21" s="3">
        <f t="shared" si="2"/>
        <v>72.599999999999994</v>
      </c>
      <c r="J21" s="3">
        <f t="shared" si="3"/>
        <v>76.45</v>
      </c>
      <c r="K21" s="41">
        <f t="shared" si="4"/>
        <v>72.599999999999994</v>
      </c>
      <c r="L21" s="41">
        <f t="shared" si="5"/>
        <v>76.45</v>
      </c>
      <c r="M21" s="30">
        <v>812122015325</v>
      </c>
      <c r="N21" s="27"/>
    </row>
    <row r="22" spans="1:14">
      <c r="A22" s="23" t="s">
        <v>148</v>
      </c>
      <c r="B22" s="40">
        <v>40</v>
      </c>
      <c r="C22" s="49" t="s">
        <v>4</v>
      </c>
      <c r="D22" s="5" t="s">
        <v>262</v>
      </c>
      <c r="E22" s="52">
        <v>35</v>
      </c>
      <c r="F22" s="3">
        <v>37</v>
      </c>
      <c r="G22" s="3">
        <f t="shared" si="0"/>
        <v>2</v>
      </c>
      <c r="H22" s="26">
        <f t="shared" si="1"/>
        <v>5.7142857142857141E-2</v>
      </c>
      <c r="I22" s="3">
        <f t="shared" si="2"/>
        <v>38.5</v>
      </c>
      <c r="J22" s="3">
        <f t="shared" si="3"/>
        <v>40.700000000000003</v>
      </c>
      <c r="K22" s="3">
        <f t="shared" si="4"/>
        <v>38.5</v>
      </c>
      <c r="L22" s="3">
        <f t="shared" si="5"/>
        <v>40.700000000000003</v>
      </c>
      <c r="M22" s="30">
        <v>812122015332</v>
      </c>
      <c r="N22" s="27"/>
    </row>
    <row r="23" spans="1:14">
      <c r="A23" s="23" t="s">
        <v>149</v>
      </c>
      <c r="B23" s="40">
        <v>120</v>
      </c>
      <c r="C23" s="49" t="s">
        <v>4</v>
      </c>
      <c r="D23" s="5" t="s">
        <v>262</v>
      </c>
      <c r="E23" s="52">
        <v>98</v>
      </c>
      <c r="F23" s="3">
        <v>104</v>
      </c>
      <c r="G23" s="3">
        <f t="shared" si="0"/>
        <v>6</v>
      </c>
      <c r="H23" s="26">
        <f t="shared" si="1"/>
        <v>6.1224489795918366E-2</v>
      </c>
      <c r="I23" s="3">
        <f t="shared" si="2"/>
        <v>107.8</v>
      </c>
      <c r="J23" s="3">
        <f t="shared" si="3"/>
        <v>114.4</v>
      </c>
      <c r="K23" s="3">
        <f t="shared" si="4"/>
        <v>107.8</v>
      </c>
      <c r="L23" s="3">
        <f t="shared" si="5"/>
        <v>114.4</v>
      </c>
      <c r="M23" s="30">
        <v>812122016766</v>
      </c>
      <c r="N23" s="27"/>
    </row>
    <row r="24" spans="1:14">
      <c r="A24" s="23" t="s">
        <v>407</v>
      </c>
      <c r="B24" s="40">
        <v>60</v>
      </c>
      <c r="C24" s="49" t="s">
        <v>9</v>
      </c>
      <c r="D24" s="5" t="s">
        <v>263</v>
      </c>
      <c r="E24" s="52">
        <v>74.5</v>
      </c>
      <c r="F24" s="3">
        <v>79</v>
      </c>
      <c r="G24" s="3">
        <f t="shared" si="0"/>
        <v>4.5</v>
      </c>
      <c r="H24" s="26">
        <f t="shared" si="1"/>
        <v>6.0402684563758392E-2</v>
      </c>
      <c r="I24" s="3">
        <f t="shared" si="2"/>
        <v>81.95</v>
      </c>
      <c r="J24" s="3">
        <f t="shared" si="3"/>
        <v>86.9</v>
      </c>
      <c r="K24" s="3">
        <f t="shared" si="4"/>
        <v>81.95</v>
      </c>
      <c r="L24" s="3">
        <f t="shared" si="5"/>
        <v>86.9</v>
      </c>
      <c r="M24" s="30">
        <v>812122017312</v>
      </c>
      <c r="N24" s="27"/>
    </row>
    <row r="25" spans="1:14">
      <c r="A25" s="23" t="s">
        <v>150</v>
      </c>
      <c r="B25" s="40">
        <v>40</v>
      </c>
      <c r="C25" s="49" t="s">
        <v>4</v>
      </c>
      <c r="D25" s="5" t="s">
        <v>264</v>
      </c>
      <c r="E25" s="52">
        <v>27.5</v>
      </c>
      <c r="F25" s="3">
        <v>29</v>
      </c>
      <c r="G25" s="3">
        <f t="shared" si="0"/>
        <v>1.5</v>
      </c>
      <c r="H25" s="26">
        <f t="shared" si="1"/>
        <v>5.4545454545454543E-2</v>
      </c>
      <c r="I25" s="3">
        <f t="shared" si="2"/>
        <v>30.25</v>
      </c>
      <c r="J25" s="3">
        <f t="shared" si="3"/>
        <v>31.9</v>
      </c>
      <c r="K25" s="3">
        <f t="shared" si="4"/>
        <v>30.25</v>
      </c>
      <c r="L25" s="3">
        <f t="shared" si="5"/>
        <v>31.9</v>
      </c>
      <c r="M25" s="30">
        <v>812122015356</v>
      </c>
      <c r="N25" s="27"/>
    </row>
    <row r="26" spans="1:14">
      <c r="A26" s="23" t="s">
        <v>151</v>
      </c>
      <c r="B26" s="40">
        <v>120</v>
      </c>
      <c r="C26" s="49" t="s">
        <v>4</v>
      </c>
      <c r="D26" s="5" t="s">
        <v>264</v>
      </c>
      <c r="E26" s="52">
        <v>75</v>
      </c>
      <c r="F26" s="3">
        <v>79</v>
      </c>
      <c r="G26" s="3">
        <f t="shared" si="0"/>
        <v>4</v>
      </c>
      <c r="H26" s="26">
        <f t="shared" si="1"/>
        <v>5.3333333333333337E-2</v>
      </c>
      <c r="I26" s="3">
        <f t="shared" si="2"/>
        <v>82.5</v>
      </c>
      <c r="J26" s="3">
        <f t="shared" si="3"/>
        <v>86.9</v>
      </c>
      <c r="K26" s="3">
        <f t="shared" si="4"/>
        <v>82.5</v>
      </c>
      <c r="L26" s="3">
        <f t="shared" si="5"/>
        <v>86.9</v>
      </c>
      <c r="M26" s="30">
        <v>812122015363</v>
      </c>
      <c r="N26" s="27"/>
    </row>
    <row r="27" spans="1:14">
      <c r="A27" s="23" t="s">
        <v>152</v>
      </c>
      <c r="B27" s="40">
        <v>40</v>
      </c>
      <c r="C27" s="49" t="s">
        <v>4</v>
      </c>
      <c r="D27" s="5" t="s">
        <v>265</v>
      </c>
      <c r="E27" s="52">
        <v>57.5</v>
      </c>
      <c r="F27" s="3">
        <v>60.5</v>
      </c>
      <c r="G27" s="3">
        <f t="shared" si="0"/>
        <v>3</v>
      </c>
      <c r="H27" s="26">
        <f t="shared" si="1"/>
        <v>5.2173913043478258E-2</v>
      </c>
      <c r="I27" s="3">
        <f t="shared" si="2"/>
        <v>63.25</v>
      </c>
      <c r="J27" s="3">
        <f t="shared" si="3"/>
        <v>66.55</v>
      </c>
      <c r="K27" s="3">
        <f t="shared" si="4"/>
        <v>63.25</v>
      </c>
      <c r="L27" s="3">
        <f t="shared" si="5"/>
        <v>66.55</v>
      </c>
      <c r="M27" s="30">
        <v>812122016650</v>
      </c>
      <c r="N27" s="27"/>
    </row>
    <row r="28" spans="1:14">
      <c r="A28" s="23" t="s">
        <v>153</v>
      </c>
      <c r="B28" s="40">
        <v>40</v>
      </c>
      <c r="C28" s="49" t="s">
        <v>4</v>
      </c>
      <c r="D28" s="5" t="s">
        <v>266</v>
      </c>
      <c r="E28" s="52">
        <v>41.5</v>
      </c>
      <c r="F28" s="3">
        <v>43.5</v>
      </c>
      <c r="G28" s="3">
        <f t="shared" si="0"/>
        <v>2</v>
      </c>
      <c r="H28" s="26">
        <f t="shared" si="1"/>
        <v>4.8192771084337352E-2</v>
      </c>
      <c r="I28" s="3">
        <f t="shared" si="2"/>
        <v>45.65</v>
      </c>
      <c r="J28" s="3">
        <f t="shared" si="3"/>
        <v>47.85</v>
      </c>
      <c r="K28" s="3">
        <f t="shared" si="4"/>
        <v>45.65</v>
      </c>
      <c r="L28" s="3">
        <f t="shared" si="5"/>
        <v>47.85</v>
      </c>
      <c r="M28" s="30">
        <v>812122015424</v>
      </c>
      <c r="N28" s="27"/>
    </row>
    <row r="29" spans="1:14">
      <c r="A29" s="23" t="s">
        <v>154</v>
      </c>
      <c r="B29" s="40">
        <v>120</v>
      </c>
      <c r="C29" s="49" t="s">
        <v>4</v>
      </c>
      <c r="D29" s="5" t="s">
        <v>266</v>
      </c>
      <c r="E29" s="52">
        <v>117</v>
      </c>
      <c r="F29" s="3">
        <v>123</v>
      </c>
      <c r="G29" s="3">
        <f t="shared" si="0"/>
        <v>6</v>
      </c>
      <c r="H29" s="26">
        <f t="shared" si="1"/>
        <v>5.128205128205128E-2</v>
      </c>
      <c r="I29" s="3">
        <f t="shared" si="2"/>
        <v>128.69999999999999</v>
      </c>
      <c r="J29" s="3">
        <f t="shared" si="3"/>
        <v>135.30000000000001</v>
      </c>
      <c r="K29" s="3">
        <f t="shared" si="4"/>
        <v>128.69999999999999</v>
      </c>
      <c r="L29" s="3">
        <f t="shared" si="5"/>
        <v>135.30000000000001</v>
      </c>
      <c r="M29" s="30">
        <v>812122015431</v>
      </c>
      <c r="N29" s="27"/>
    </row>
    <row r="30" spans="1:14">
      <c r="A30" s="23" t="s">
        <v>155</v>
      </c>
      <c r="B30" s="40">
        <v>120</v>
      </c>
      <c r="C30" s="49" t="s">
        <v>5</v>
      </c>
      <c r="D30" s="5" t="s">
        <v>267</v>
      </c>
      <c r="E30" s="52">
        <v>113</v>
      </c>
      <c r="F30" s="3">
        <v>119</v>
      </c>
      <c r="G30" s="3">
        <f t="shared" si="0"/>
        <v>6</v>
      </c>
      <c r="H30" s="26">
        <f t="shared" si="1"/>
        <v>5.3097345132743362E-2</v>
      </c>
      <c r="I30" s="3">
        <f t="shared" si="2"/>
        <v>124.3</v>
      </c>
      <c r="J30" s="3">
        <f t="shared" si="3"/>
        <v>130.9</v>
      </c>
      <c r="K30" s="3">
        <f t="shared" si="4"/>
        <v>124.3</v>
      </c>
      <c r="L30" s="3">
        <f t="shared" si="5"/>
        <v>130.9</v>
      </c>
      <c r="M30" s="30">
        <v>812122015455</v>
      </c>
      <c r="N30" s="27"/>
    </row>
    <row r="31" spans="1:14">
      <c r="A31" s="23" t="s">
        <v>408</v>
      </c>
      <c r="B31" s="40">
        <v>60</v>
      </c>
      <c r="C31" s="49" t="s">
        <v>4</v>
      </c>
      <c r="D31" s="5" t="s">
        <v>268</v>
      </c>
      <c r="E31" s="52">
        <v>74.5</v>
      </c>
      <c r="F31" s="3">
        <v>78.5</v>
      </c>
      <c r="G31" s="3">
        <f t="shared" si="0"/>
        <v>4</v>
      </c>
      <c r="H31" s="26">
        <f t="shared" si="1"/>
        <v>5.3691275167785234E-2</v>
      </c>
      <c r="I31" s="3">
        <f t="shared" si="2"/>
        <v>81.95</v>
      </c>
      <c r="J31" s="3">
        <f t="shared" si="3"/>
        <v>86.35</v>
      </c>
      <c r="K31" s="3">
        <f t="shared" si="4"/>
        <v>81.95</v>
      </c>
      <c r="L31" s="3">
        <f t="shared" si="5"/>
        <v>86.35</v>
      </c>
      <c r="M31" s="30">
        <v>812122017329</v>
      </c>
      <c r="N31" s="27"/>
    </row>
    <row r="32" spans="1:14">
      <c r="A32" s="23" t="s">
        <v>156</v>
      </c>
      <c r="B32" s="40">
        <v>60</v>
      </c>
      <c r="C32" s="49" t="s">
        <v>4</v>
      </c>
      <c r="D32" s="5" t="s">
        <v>269</v>
      </c>
      <c r="E32" s="52">
        <v>56.5</v>
      </c>
      <c r="F32" s="3">
        <v>59.5</v>
      </c>
      <c r="G32" s="3">
        <f t="shared" si="0"/>
        <v>3</v>
      </c>
      <c r="H32" s="26">
        <f t="shared" si="1"/>
        <v>5.3097345132743362E-2</v>
      </c>
      <c r="I32" s="3">
        <f t="shared" si="2"/>
        <v>62.15</v>
      </c>
      <c r="J32" s="3">
        <f t="shared" si="3"/>
        <v>65.45</v>
      </c>
      <c r="K32" s="3">
        <f t="shared" si="4"/>
        <v>62.15</v>
      </c>
      <c r="L32" s="3">
        <f t="shared" si="5"/>
        <v>65.45</v>
      </c>
      <c r="M32" s="30">
        <v>812122015493</v>
      </c>
      <c r="N32" s="27"/>
    </row>
    <row r="33" spans="1:14">
      <c r="A33" s="23" t="s">
        <v>157</v>
      </c>
      <c r="B33" s="40">
        <v>40</v>
      </c>
      <c r="C33" s="49" t="s">
        <v>4</v>
      </c>
      <c r="D33" s="5" t="s">
        <v>270</v>
      </c>
      <c r="E33" s="52">
        <v>49</v>
      </c>
      <c r="F33" s="3">
        <v>52</v>
      </c>
      <c r="G33" s="3">
        <f t="shared" si="0"/>
        <v>3</v>
      </c>
      <c r="H33" s="26">
        <f t="shared" si="1"/>
        <v>6.1224489795918366E-2</v>
      </c>
      <c r="I33" s="3">
        <f t="shared" si="2"/>
        <v>53.9</v>
      </c>
      <c r="J33" s="3">
        <f t="shared" si="3"/>
        <v>57.2</v>
      </c>
      <c r="K33" s="3">
        <f t="shared" si="4"/>
        <v>53.9</v>
      </c>
      <c r="L33" s="3">
        <f t="shared" si="5"/>
        <v>57.2</v>
      </c>
      <c r="M33" s="30">
        <v>812122015509</v>
      </c>
      <c r="N33" s="27"/>
    </row>
    <row r="34" spans="1:14">
      <c r="A34" s="23" t="s">
        <v>158</v>
      </c>
      <c r="B34" s="40">
        <v>60</v>
      </c>
      <c r="C34" s="49" t="s">
        <v>4</v>
      </c>
      <c r="D34" s="5" t="s">
        <v>271</v>
      </c>
      <c r="E34" s="52">
        <v>26.5</v>
      </c>
      <c r="F34" s="3">
        <v>28</v>
      </c>
      <c r="G34" s="3">
        <f t="shared" ref="G34:G66" si="6">+F34-E34</f>
        <v>1.5</v>
      </c>
      <c r="H34" s="26">
        <f t="shared" ref="H34:H66" si="7">(G34/E34)</f>
        <v>5.6603773584905662E-2</v>
      </c>
      <c r="I34" s="3">
        <f t="shared" ref="I34:I66" si="8">+ROUND(E34*110%,2)</f>
        <v>29.15</v>
      </c>
      <c r="J34" s="3">
        <f t="shared" ref="J34:J66" si="9">+ROUND(F34*110%,2)</f>
        <v>30.8</v>
      </c>
      <c r="K34" s="3">
        <f t="shared" ref="K34:K66" si="10">+ROUND(E34*110%,2)</f>
        <v>29.15</v>
      </c>
      <c r="L34" s="3">
        <f t="shared" ref="L34:L66" si="11">+ROUND(F34*110%,2)</f>
        <v>30.8</v>
      </c>
      <c r="M34" s="30">
        <v>812122015516</v>
      </c>
      <c r="N34" s="27"/>
    </row>
    <row r="35" spans="1:14">
      <c r="A35" s="23" t="s">
        <v>390</v>
      </c>
      <c r="B35" s="40">
        <v>60</v>
      </c>
      <c r="C35" s="49" t="s">
        <v>4</v>
      </c>
      <c r="D35" s="5" t="s">
        <v>272</v>
      </c>
      <c r="E35" s="52">
        <v>77.5</v>
      </c>
      <c r="F35" s="3">
        <v>81.5</v>
      </c>
      <c r="G35" s="3">
        <f t="shared" si="6"/>
        <v>4</v>
      </c>
      <c r="H35" s="26">
        <f t="shared" si="7"/>
        <v>5.1612903225806452E-2</v>
      </c>
      <c r="I35" s="3">
        <f t="shared" si="8"/>
        <v>85.25</v>
      </c>
      <c r="J35" s="3">
        <f t="shared" si="9"/>
        <v>89.65</v>
      </c>
      <c r="K35" s="3">
        <f t="shared" si="10"/>
        <v>85.25</v>
      </c>
      <c r="L35" s="3">
        <f t="shared" si="11"/>
        <v>89.65</v>
      </c>
      <c r="M35" s="30">
        <v>812122017299</v>
      </c>
      <c r="N35" s="27"/>
    </row>
    <row r="36" spans="1:14">
      <c r="A36" s="23" t="s">
        <v>159</v>
      </c>
      <c r="B36" s="40">
        <v>40</v>
      </c>
      <c r="C36" s="49" t="s">
        <v>4</v>
      </c>
      <c r="D36" s="5" t="s">
        <v>273</v>
      </c>
      <c r="E36" s="52">
        <v>33.5</v>
      </c>
      <c r="F36" s="3">
        <v>35.5</v>
      </c>
      <c r="G36" s="3">
        <f t="shared" si="6"/>
        <v>2</v>
      </c>
      <c r="H36" s="26">
        <f t="shared" si="7"/>
        <v>5.9701492537313432E-2</v>
      </c>
      <c r="I36" s="3">
        <f t="shared" si="8"/>
        <v>36.85</v>
      </c>
      <c r="J36" s="3">
        <f t="shared" si="9"/>
        <v>39.049999999999997</v>
      </c>
      <c r="K36" s="3">
        <f t="shared" si="10"/>
        <v>36.85</v>
      </c>
      <c r="L36" s="3">
        <f t="shared" si="11"/>
        <v>39.049999999999997</v>
      </c>
      <c r="M36" s="30">
        <v>812122015547</v>
      </c>
      <c r="N36" s="27"/>
    </row>
    <row r="37" spans="1:14">
      <c r="A37" s="23" t="s">
        <v>160</v>
      </c>
      <c r="B37" s="40">
        <v>120</v>
      </c>
      <c r="C37" s="49" t="s">
        <v>4</v>
      </c>
      <c r="D37" s="5" t="s">
        <v>273</v>
      </c>
      <c r="E37" s="52">
        <v>94.5</v>
      </c>
      <c r="F37" s="3">
        <v>99.5</v>
      </c>
      <c r="G37" s="3">
        <f t="shared" si="6"/>
        <v>5</v>
      </c>
      <c r="H37" s="26">
        <f t="shared" si="7"/>
        <v>5.2910052910052907E-2</v>
      </c>
      <c r="I37" s="3">
        <f t="shared" si="8"/>
        <v>103.95</v>
      </c>
      <c r="J37" s="3">
        <f t="shared" si="9"/>
        <v>109.45</v>
      </c>
      <c r="K37" s="3">
        <f t="shared" si="10"/>
        <v>103.95</v>
      </c>
      <c r="L37" s="3">
        <f t="shared" si="11"/>
        <v>109.45</v>
      </c>
      <c r="M37" s="30">
        <v>812122016575</v>
      </c>
      <c r="N37" s="27"/>
    </row>
    <row r="38" spans="1:14">
      <c r="A38" s="23" t="s">
        <v>161</v>
      </c>
      <c r="B38" s="40">
        <v>40</v>
      </c>
      <c r="C38" s="49" t="s">
        <v>4</v>
      </c>
      <c r="D38" s="5" t="s">
        <v>274</v>
      </c>
      <c r="E38" s="52">
        <v>65.5</v>
      </c>
      <c r="F38" s="3">
        <v>69</v>
      </c>
      <c r="G38" s="3">
        <f t="shared" si="6"/>
        <v>3.5</v>
      </c>
      <c r="H38" s="26">
        <f t="shared" si="7"/>
        <v>5.3435114503816793E-2</v>
      </c>
      <c r="I38" s="3">
        <f t="shared" si="8"/>
        <v>72.05</v>
      </c>
      <c r="J38" s="3">
        <f t="shared" si="9"/>
        <v>75.900000000000006</v>
      </c>
      <c r="K38" s="3">
        <f t="shared" si="10"/>
        <v>72.05</v>
      </c>
      <c r="L38" s="3">
        <f t="shared" si="11"/>
        <v>75.900000000000006</v>
      </c>
      <c r="M38" s="30">
        <v>812122015554</v>
      </c>
      <c r="N38" s="27"/>
    </row>
    <row r="39" spans="1:14">
      <c r="A39" s="23" t="s">
        <v>162</v>
      </c>
      <c r="B39" s="40">
        <v>60</v>
      </c>
      <c r="C39" s="49" t="s">
        <v>4</v>
      </c>
      <c r="D39" s="5" t="s">
        <v>275</v>
      </c>
      <c r="E39" s="52">
        <v>42.5</v>
      </c>
      <c r="F39" s="3">
        <v>45</v>
      </c>
      <c r="G39" s="3">
        <f t="shared" si="6"/>
        <v>2.5</v>
      </c>
      <c r="H39" s="26">
        <f t="shared" si="7"/>
        <v>5.8823529411764705E-2</v>
      </c>
      <c r="I39" s="3">
        <f t="shared" si="8"/>
        <v>46.75</v>
      </c>
      <c r="J39" s="3">
        <f t="shared" si="9"/>
        <v>49.5</v>
      </c>
      <c r="K39" s="3">
        <f t="shared" si="10"/>
        <v>46.75</v>
      </c>
      <c r="L39" s="3">
        <f t="shared" si="11"/>
        <v>49.5</v>
      </c>
      <c r="M39" s="30">
        <v>812122016810</v>
      </c>
      <c r="N39" s="27"/>
    </row>
    <row r="40" spans="1:14">
      <c r="A40" s="23" t="s">
        <v>163</v>
      </c>
      <c r="B40" s="40">
        <v>90</v>
      </c>
      <c r="C40" s="49" t="s">
        <v>4</v>
      </c>
      <c r="D40" s="5" t="s">
        <v>276</v>
      </c>
      <c r="E40" s="52">
        <v>62</v>
      </c>
      <c r="F40" s="3">
        <v>65.5</v>
      </c>
      <c r="G40" s="3">
        <f t="shared" si="6"/>
        <v>3.5</v>
      </c>
      <c r="H40" s="26">
        <f t="shared" si="7"/>
        <v>5.6451612903225805E-2</v>
      </c>
      <c r="I40" s="3">
        <f t="shared" si="8"/>
        <v>68.2</v>
      </c>
      <c r="J40" s="3">
        <f t="shared" si="9"/>
        <v>72.05</v>
      </c>
      <c r="K40" s="3">
        <f t="shared" si="10"/>
        <v>68.2</v>
      </c>
      <c r="L40" s="3">
        <f t="shared" si="11"/>
        <v>72.05</v>
      </c>
      <c r="M40" s="30">
        <v>812122016803</v>
      </c>
      <c r="N40" s="27"/>
    </row>
    <row r="41" spans="1:14">
      <c r="A41" s="23" t="s">
        <v>164</v>
      </c>
      <c r="B41" s="40">
        <v>40</v>
      </c>
      <c r="C41" s="49" t="s">
        <v>4</v>
      </c>
      <c r="D41" s="5" t="s">
        <v>277</v>
      </c>
      <c r="E41" s="52">
        <v>43.5</v>
      </c>
      <c r="F41" s="3">
        <v>46</v>
      </c>
      <c r="G41" s="3">
        <f t="shared" si="6"/>
        <v>2.5</v>
      </c>
      <c r="H41" s="26">
        <f t="shared" si="7"/>
        <v>5.7471264367816091E-2</v>
      </c>
      <c r="I41" s="3">
        <f t="shared" si="8"/>
        <v>47.85</v>
      </c>
      <c r="J41" s="3">
        <f t="shared" si="9"/>
        <v>50.6</v>
      </c>
      <c r="K41" s="3">
        <f t="shared" si="10"/>
        <v>47.85</v>
      </c>
      <c r="L41" s="3">
        <f t="shared" si="11"/>
        <v>50.6</v>
      </c>
      <c r="M41" s="30">
        <v>812122015578</v>
      </c>
      <c r="N41" s="27"/>
    </row>
    <row r="42" spans="1:14">
      <c r="A42" s="23" t="s">
        <v>165</v>
      </c>
      <c r="B42" s="40">
        <v>120</v>
      </c>
      <c r="C42" s="49" t="s">
        <v>4</v>
      </c>
      <c r="D42" s="5" t="s">
        <v>277</v>
      </c>
      <c r="E42" s="52">
        <v>121</v>
      </c>
      <c r="F42" s="3">
        <v>127.5</v>
      </c>
      <c r="G42" s="3">
        <f t="shared" si="6"/>
        <v>6.5</v>
      </c>
      <c r="H42" s="26">
        <f t="shared" si="7"/>
        <v>5.3719008264462811E-2</v>
      </c>
      <c r="I42" s="3">
        <f t="shared" si="8"/>
        <v>133.1</v>
      </c>
      <c r="J42" s="3">
        <f t="shared" si="9"/>
        <v>140.25</v>
      </c>
      <c r="K42" s="3">
        <f t="shared" si="10"/>
        <v>133.1</v>
      </c>
      <c r="L42" s="3">
        <f t="shared" si="11"/>
        <v>140.25</v>
      </c>
      <c r="M42" s="30">
        <v>812122015585</v>
      </c>
      <c r="N42" s="27"/>
    </row>
    <row r="43" spans="1:14">
      <c r="A43" s="23" t="s">
        <v>166</v>
      </c>
      <c r="B43" s="40">
        <v>40</v>
      </c>
      <c r="C43" s="49" t="s">
        <v>4</v>
      </c>
      <c r="D43" s="5" t="s">
        <v>278</v>
      </c>
      <c r="E43" s="52">
        <v>45</v>
      </c>
      <c r="F43" s="3">
        <v>47.5</v>
      </c>
      <c r="G43" s="3">
        <f t="shared" si="6"/>
        <v>2.5</v>
      </c>
      <c r="H43" s="26">
        <f t="shared" si="7"/>
        <v>5.5555555555555552E-2</v>
      </c>
      <c r="I43" s="3">
        <f t="shared" si="8"/>
        <v>49.5</v>
      </c>
      <c r="J43" s="3">
        <f t="shared" si="9"/>
        <v>52.25</v>
      </c>
      <c r="K43" s="3">
        <f t="shared" si="10"/>
        <v>49.5</v>
      </c>
      <c r="L43" s="3">
        <f t="shared" si="11"/>
        <v>52.25</v>
      </c>
      <c r="M43" s="30">
        <v>812122015592</v>
      </c>
      <c r="N43" s="27"/>
    </row>
    <row r="44" spans="1:14">
      <c r="A44" s="23" t="s">
        <v>167</v>
      </c>
      <c r="B44" s="40">
        <v>120</v>
      </c>
      <c r="C44" s="49" t="s">
        <v>4</v>
      </c>
      <c r="D44" s="5" t="s">
        <v>278</v>
      </c>
      <c r="E44" s="52">
        <v>124</v>
      </c>
      <c r="F44" s="3">
        <v>130.5</v>
      </c>
      <c r="G44" s="3">
        <f t="shared" si="6"/>
        <v>6.5</v>
      </c>
      <c r="H44" s="26">
        <f t="shared" si="7"/>
        <v>5.2419354838709679E-2</v>
      </c>
      <c r="I44" s="3">
        <f t="shared" si="8"/>
        <v>136.4</v>
      </c>
      <c r="J44" s="3">
        <f t="shared" si="9"/>
        <v>143.55000000000001</v>
      </c>
      <c r="K44" s="3">
        <f t="shared" si="10"/>
        <v>136.4</v>
      </c>
      <c r="L44" s="3">
        <f t="shared" si="11"/>
        <v>143.55000000000001</v>
      </c>
      <c r="M44" s="30">
        <v>812122015608</v>
      </c>
      <c r="N44" s="27"/>
    </row>
    <row r="45" spans="1:14">
      <c r="A45" s="23" t="s">
        <v>168</v>
      </c>
      <c r="B45" s="40">
        <v>120</v>
      </c>
      <c r="C45" s="49" t="s">
        <v>4</v>
      </c>
      <c r="D45" s="5" t="s">
        <v>279</v>
      </c>
      <c r="E45" s="52">
        <v>89</v>
      </c>
      <c r="F45" s="3">
        <v>93.5</v>
      </c>
      <c r="G45" s="3">
        <f t="shared" si="6"/>
        <v>4.5</v>
      </c>
      <c r="H45" s="26">
        <f t="shared" si="7"/>
        <v>5.0561797752808987E-2</v>
      </c>
      <c r="I45" s="3">
        <f t="shared" si="8"/>
        <v>97.9</v>
      </c>
      <c r="J45" s="3">
        <f t="shared" si="9"/>
        <v>102.85</v>
      </c>
      <c r="K45" s="3">
        <f t="shared" si="10"/>
        <v>97.9</v>
      </c>
      <c r="L45" s="3">
        <f t="shared" si="11"/>
        <v>102.85</v>
      </c>
      <c r="M45" s="30">
        <v>812122015622</v>
      </c>
      <c r="N45" s="27"/>
    </row>
    <row r="46" spans="1:14">
      <c r="A46" s="23" t="s">
        <v>169</v>
      </c>
      <c r="B46" s="40">
        <v>60</v>
      </c>
      <c r="C46" s="49" t="s">
        <v>4</v>
      </c>
      <c r="D46" s="5" t="s">
        <v>280</v>
      </c>
      <c r="E46" s="52">
        <v>40</v>
      </c>
      <c r="F46" s="3">
        <v>42</v>
      </c>
      <c r="G46" s="3">
        <f t="shared" si="6"/>
        <v>2</v>
      </c>
      <c r="H46" s="26">
        <f t="shared" si="7"/>
        <v>0.05</v>
      </c>
      <c r="I46" s="3">
        <f t="shared" si="8"/>
        <v>44</v>
      </c>
      <c r="J46" s="3">
        <f t="shared" si="9"/>
        <v>46.2</v>
      </c>
      <c r="K46" s="41">
        <f t="shared" si="10"/>
        <v>44</v>
      </c>
      <c r="L46" s="41">
        <f t="shared" si="11"/>
        <v>46.2</v>
      </c>
      <c r="M46" s="30">
        <v>812122016797</v>
      </c>
      <c r="N46" s="27"/>
    </row>
    <row r="47" spans="1:14">
      <c r="A47" s="23" t="s">
        <v>170</v>
      </c>
      <c r="B47" s="40">
        <v>90</v>
      </c>
      <c r="C47" s="49" t="s">
        <v>4</v>
      </c>
      <c r="D47" s="5" t="s">
        <v>281</v>
      </c>
      <c r="E47" s="52">
        <v>84.5</v>
      </c>
      <c r="F47" s="3">
        <v>89</v>
      </c>
      <c r="G47" s="3">
        <f t="shared" si="6"/>
        <v>4.5</v>
      </c>
      <c r="H47" s="26">
        <f t="shared" si="7"/>
        <v>5.3254437869822487E-2</v>
      </c>
      <c r="I47" s="3">
        <f t="shared" si="8"/>
        <v>92.95</v>
      </c>
      <c r="J47" s="3">
        <f t="shared" si="9"/>
        <v>97.9</v>
      </c>
      <c r="K47" s="3">
        <f t="shared" si="10"/>
        <v>92.95</v>
      </c>
      <c r="L47" s="3">
        <f t="shared" si="11"/>
        <v>97.9</v>
      </c>
      <c r="M47" s="30">
        <v>812122016698</v>
      </c>
      <c r="N47" s="27"/>
    </row>
    <row r="48" spans="1:14">
      <c r="A48" s="23" t="s">
        <v>171</v>
      </c>
      <c r="B48" s="40">
        <v>60</v>
      </c>
      <c r="C48" s="49" t="s">
        <v>4</v>
      </c>
      <c r="D48" s="5" t="s">
        <v>282</v>
      </c>
      <c r="E48" s="52">
        <v>32.5</v>
      </c>
      <c r="F48" s="3">
        <v>34.5</v>
      </c>
      <c r="G48" s="3">
        <f t="shared" si="6"/>
        <v>2</v>
      </c>
      <c r="H48" s="26">
        <f t="shared" si="7"/>
        <v>6.1538461538461542E-2</v>
      </c>
      <c r="I48" s="3">
        <f t="shared" si="8"/>
        <v>35.75</v>
      </c>
      <c r="J48" s="3">
        <f t="shared" si="9"/>
        <v>37.950000000000003</v>
      </c>
      <c r="K48" s="3">
        <f t="shared" si="10"/>
        <v>35.75</v>
      </c>
      <c r="L48" s="3">
        <f t="shared" si="11"/>
        <v>37.950000000000003</v>
      </c>
      <c r="M48" s="30">
        <v>812122016865</v>
      </c>
      <c r="N48" s="27"/>
    </row>
    <row r="49" spans="1:14">
      <c r="A49" s="23" t="s">
        <v>172</v>
      </c>
      <c r="B49" s="40">
        <v>40</v>
      </c>
      <c r="C49" s="49" t="s">
        <v>4</v>
      </c>
      <c r="D49" s="5" t="s">
        <v>283</v>
      </c>
      <c r="E49" s="52">
        <v>40.5</v>
      </c>
      <c r="F49" s="3">
        <v>43</v>
      </c>
      <c r="G49" s="3">
        <f t="shared" si="6"/>
        <v>2.5</v>
      </c>
      <c r="H49" s="26">
        <f t="shared" si="7"/>
        <v>6.1728395061728392E-2</v>
      </c>
      <c r="I49" s="3">
        <f t="shared" si="8"/>
        <v>44.55</v>
      </c>
      <c r="J49" s="3">
        <f t="shared" si="9"/>
        <v>47.3</v>
      </c>
      <c r="K49" s="3">
        <f t="shared" si="10"/>
        <v>44.55</v>
      </c>
      <c r="L49" s="3">
        <f t="shared" si="11"/>
        <v>47.3</v>
      </c>
      <c r="M49" s="30">
        <v>812122016704</v>
      </c>
      <c r="N49" s="27"/>
    </row>
    <row r="50" spans="1:14">
      <c r="A50" s="23" t="s">
        <v>173</v>
      </c>
      <c r="B50" s="40">
        <v>120</v>
      </c>
      <c r="C50" s="49" t="s">
        <v>4</v>
      </c>
      <c r="D50" s="5" t="s">
        <v>283</v>
      </c>
      <c r="E50" s="52">
        <v>111</v>
      </c>
      <c r="F50" s="3">
        <v>118</v>
      </c>
      <c r="G50" s="3">
        <f t="shared" si="6"/>
        <v>7</v>
      </c>
      <c r="H50" s="26">
        <f t="shared" si="7"/>
        <v>6.3063063063063057E-2</v>
      </c>
      <c r="I50" s="3">
        <f t="shared" si="8"/>
        <v>122.1</v>
      </c>
      <c r="J50" s="3">
        <f t="shared" si="9"/>
        <v>129.80000000000001</v>
      </c>
      <c r="K50" s="3">
        <f t="shared" si="10"/>
        <v>122.1</v>
      </c>
      <c r="L50" s="3">
        <f t="shared" si="11"/>
        <v>129.80000000000001</v>
      </c>
      <c r="M50" s="30">
        <v>812122016773</v>
      </c>
      <c r="N50" s="27"/>
    </row>
    <row r="51" spans="1:14">
      <c r="A51" s="23" t="s">
        <v>174</v>
      </c>
      <c r="B51" s="40">
        <v>60</v>
      </c>
      <c r="C51" s="49" t="s">
        <v>4</v>
      </c>
      <c r="D51" s="5" t="s">
        <v>284</v>
      </c>
      <c r="E51" s="52">
        <v>56.5</v>
      </c>
      <c r="F51" s="3">
        <v>59.5</v>
      </c>
      <c r="G51" s="3">
        <f t="shared" si="6"/>
        <v>3</v>
      </c>
      <c r="H51" s="26">
        <f t="shared" si="7"/>
        <v>5.3097345132743362E-2</v>
      </c>
      <c r="I51" s="3">
        <f t="shared" si="8"/>
        <v>62.15</v>
      </c>
      <c r="J51" s="3">
        <f t="shared" si="9"/>
        <v>65.45</v>
      </c>
      <c r="K51" s="3">
        <f t="shared" si="10"/>
        <v>62.15</v>
      </c>
      <c r="L51" s="3">
        <f t="shared" si="11"/>
        <v>65.45</v>
      </c>
      <c r="M51" s="30">
        <v>812122013642</v>
      </c>
      <c r="N51" s="27"/>
    </row>
    <row r="52" spans="1:14">
      <c r="A52" s="23" t="s">
        <v>175</v>
      </c>
      <c r="B52" s="40">
        <v>40</v>
      </c>
      <c r="C52" s="49" t="s">
        <v>4</v>
      </c>
      <c r="D52" s="5" t="s">
        <v>285</v>
      </c>
      <c r="E52" s="52">
        <v>43</v>
      </c>
      <c r="F52" s="3">
        <v>45.5</v>
      </c>
      <c r="G52" s="3">
        <f t="shared" si="6"/>
        <v>2.5</v>
      </c>
      <c r="H52" s="26">
        <f t="shared" si="7"/>
        <v>5.8139534883720929E-2</v>
      </c>
      <c r="I52" s="3">
        <f t="shared" si="8"/>
        <v>47.3</v>
      </c>
      <c r="J52" s="3">
        <f t="shared" si="9"/>
        <v>50.05</v>
      </c>
      <c r="K52" s="3">
        <f t="shared" si="10"/>
        <v>47.3</v>
      </c>
      <c r="L52" s="3">
        <f t="shared" si="11"/>
        <v>50.05</v>
      </c>
      <c r="M52" s="30">
        <v>812122016865</v>
      </c>
      <c r="N52" s="27"/>
    </row>
    <row r="53" spans="1:14">
      <c r="A53" s="23" t="s">
        <v>176</v>
      </c>
      <c r="B53" s="40">
        <v>180</v>
      </c>
      <c r="C53" s="49" t="s">
        <v>4</v>
      </c>
      <c r="D53" s="5" t="s">
        <v>275</v>
      </c>
      <c r="E53" s="52">
        <v>114.5</v>
      </c>
      <c r="F53" s="3">
        <v>120.5</v>
      </c>
      <c r="G53" s="3">
        <f t="shared" si="6"/>
        <v>6</v>
      </c>
      <c r="H53" s="26">
        <f t="shared" si="7"/>
        <v>5.2401746724890827E-2</v>
      </c>
      <c r="I53" s="3">
        <f t="shared" si="8"/>
        <v>125.95</v>
      </c>
      <c r="J53" s="3">
        <f t="shared" si="9"/>
        <v>132.55000000000001</v>
      </c>
      <c r="K53" s="3">
        <f t="shared" si="10"/>
        <v>125.95</v>
      </c>
      <c r="L53" s="3">
        <f t="shared" si="11"/>
        <v>132.55000000000001</v>
      </c>
      <c r="M53" s="30">
        <v>812122016902</v>
      </c>
      <c r="N53" s="27"/>
    </row>
    <row r="54" spans="1:14">
      <c r="A54" s="23" t="s">
        <v>177</v>
      </c>
      <c r="B54" s="40">
        <v>60</v>
      </c>
      <c r="C54" s="49" t="s">
        <v>4</v>
      </c>
      <c r="D54" s="5" t="s">
        <v>286</v>
      </c>
      <c r="E54" s="52">
        <v>44.5</v>
      </c>
      <c r="F54" s="3">
        <v>47</v>
      </c>
      <c r="G54" s="3">
        <f t="shared" si="6"/>
        <v>2.5</v>
      </c>
      <c r="H54" s="26">
        <f t="shared" si="7"/>
        <v>5.6179775280898875E-2</v>
      </c>
      <c r="I54" s="3">
        <f t="shared" si="8"/>
        <v>48.95</v>
      </c>
      <c r="J54" s="3">
        <f t="shared" si="9"/>
        <v>51.7</v>
      </c>
      <c r="K54" s="41">
        <f t="shared" si="10"/>
        <v>48.95</v>
      </c>
      <c r="L54" s="41">
        <f t="shared" si="11"/>
        <v>51.7</v>
      </c>
      <c r="M54" s="30">
        <v>812122016896</v>
      </c>
      <c r="N54" s="27"/>
    </row>
    <row r="55" spans="1:14">
      <c r="A55" s="23" t="s">
        <v>178</v>
      </c>
      <c r="B55" s="40">
        <v>60</v>
      </c>
      <c r="C55" s="49" t="s">
        <v>4</v>
      </c>
      <c r="D55" s="5" t="s">
        <v>287</v>
      </c>
      <c r="E55" s="52">
        <v>38.5</v>
      </c>
      <c r="F55" s="3">
        <v>40.5</v>
      </c>
      <c r="G55" s="3">
        <f t="shared" si="6"/>
        <v>2</v>
      </c>
      <c r="H55" s="26">
        <f t="shared" si="7"/>
        <v>5.1948051948051951E-2</v>
      </c>
      <c r="I55" s="3">
        <f t="shared" si="8"/>
        <v>42.35</v>
      </c>
      <c r="J55" s="3">
        <f t="shared" si="9"/>
        <v>44.55</v>
      </c>
      <c r="K55" s="3">
        <f t="shared" si="10"/>
        <v>42.35</v>
      </c>
      <c r="L55" s="3">
        <f t="shared" si="11"/>
        <v>44.55</v>
      </c>
      <c r="M55" s="30">
        <v>812122016919</v>
      </c>
      <c r="N55" s="27"/>
    </row>
    <row r="56" spans="1:14">
      <c r="A56" s="23" t="s">
        <v>409</v>
      </c>
      <c r="B56" s="40">
        <v>90</v>
      </c>
      <c r="C56" s="49" t="s">
        <v>5</v>
      </c>
      <c r="D56" s="5" t="s">
        <v>288</v>
      </c>
      <c r="E56" s="52">
        <v>69.5</v>
      </c>
      <c r="F56" s="3">
        <v>73</v>
      </c>
      <c r="G56" s="3">
        <f t="shared" si="6"/>
        <v>3.5</v>
      </c>
      <c r="H56" s="26">
        <f t="shared" si="7"/>
        <v>5.0359712230215826E-2</v>
      </c>
      <c r="I56" s="3">
        <f t="shared" si="8"/>
        <v>76.45</v>
      </c>
      <c r="J56" s="3">
        <f t="shared" si="9"/>
        <v>80.3</v>
      </c>
      <c r="K56" s="3">
        <f t="shared" si="10"/>
        <v>76.45</v>
      </c>
      <c r="L56" s="3">
        <f t="shared" si="11"/>
        <v>80.3</v>
      </c>
      <c r="M56" s="30">
        <v>812122017336</v>
      </c>
      <c r="N56" s="27"/>
    </row>
    <row r="57" spans="1:14">
      <c r="A57" s="23" t="s">
        <v>179</v>
      </c>
      <c r="B57" s="40">
        <v>60</v>
      </c>
      <c r="C57" s="49" t="s">
        <v>4</v>
      </c>
      <c r="D57" s="5" t="s">
        <v>289</v>
      </c>
      <c r="E57" s="52">
        <v>54</v>
      </c>
      <c r="F57" s="3">
        <v>57</v>
      </c>
      <c r="G57" s="3">
        <f t="shared" si="6"/>
        <v>3</v>
      </c>
      <c r="H57" s="26">
        <f t="shared" si="7"/>
        <v>5.5555555555555552E-2</v>
      </c>
      <c r="I57" s="3">
        <f t="shared" si="8"/>
        <v>59.4</v>
      </c>
      <c r="J57" s="3">
        <f t="shared" si="9"/>
        <v>62.7</v>
      </c>
      <c r="K57" s="3">
        <f t="shared" si="10"/>
        <v>59.4</v>
      </c>
      <c r="L57" s="3">
        <f t="shared" si="11"/>
        <v>62.7</v>
      </c>
      <c r="M57" s="30">
        <v>812122016933</v>
      </c>
      <c r="N57" s="27"/>
    </row>
    <row r="58" spans="1:14">
      <c r="A58" s="23" t="s">
        <v>410</v>
      </c>
      <c r="B58" s="40">
        <v>60</v>
      </c>
      <c r="C58" s="49" t="s">
        <v>4</v>
      </c>
      <c r="D58" s="5" t="s">
        <v>411</v>
      </c>
      <c r="E58" s="52">
        <v>69.5</v>
      </c>
      <c r="F58" s="3">
        <v>73.5</v>
      </c>
      <c r="G58" s="3">
        <f t="shared" ref="G58" si="12">+F58-E58</f>
        <v>4</v>
      </c>
      <c r="H58" s="26">
        <f t="shared" ref="H58" si="13">(G58/E58)</f>
        <v>5.7553956834532377E-2</v>
      </c>
      <c r="I58" s="3">
        <f t="shared" ref="I58" si="14">+ROUND(E58*110%,2)</f>
        <v>76.45</v>
      </c>
      <c r="J58" s="3">
        <f t="shared" ref="J58" si="15">+ROUND(F58*110%,2)</f>
        <v>80.849999999999994</v>
      </c>
      <c r="K58" s="3">
        <f t="shared" ref="K58" si="16">+ROUND(E58*110%,2)</f>
        <v>76.45</v>
      </c>
      <c r="L58" s="3">
        <f t="shared" ref="L58" si="17">+ROUND(F58*110%,2)</f>
        <v>80.849999999999994</v>
      </c>
      <c r="M58" s="30">
        <v>812122017343</v>
      </c>
      <c r="N58" s="27"/>
    </row>
    <row r="59" spans="1:14">
      <c r="A59" s="23" t="s">
        <v>180</v>
      </c>
      <c r="B59" s="40">
        <v>60</v>
      </c>
      <c r="C59" s="49" t="s">
        <v>4</v>
      </c>
      <c r="D59" s="5" t="s">
        <v>290</v>
      </c>
      <c r="E59" s="52">
        <v>39.5</v>
      </c>
      <c r="F59" s="3">
        <v>41.5</v>
      </c>
      <c r="G59" s="3">
        <f t="shared" si="6"/>
        <v>2</v>
      </c>
      <c r="H59" s="26">
        <f t="shared" si="7"/>
        <v>5.0632911392405063E-2</v>
      </c>
      <c r="I59" s="3">
        <f t="shared" si="8"/>
        <v>43.45</v>
      </c>
      <c r="J59" s="3">
        <f t="shared" si="9"/>
        <v>45.65</v>
      </c>
      <c r="K59" s="3">
        <f t="shared" si="10"/>
        <v>43.45</v>
      </c>
      <c r="L59" s="3">
        <f t="shared" si="11"/>
        <v>45.65</v>
      </c>
      <c r="M59" s="30">
        <v>812122016940</v>
      </c>
      <c r="N59" s="27"/>
    </row>
    <row r="60" spans="1:14">
      <c r="A60" s="23" t="s">
        <v>181</v>
      </c>
      <c r="B60" s="40">
        <v>60</v>
      </c>
      <c r="C60" s="49" t="s">
        <v>4</v>
      </c>
      <c r="D60" s="5" t="s">
        <v>291</v>
      </c>
      <c r="E60" s="52">
        <v>50</v>
      </c>
      <c r="F60" s="3">
        <v>52.5</v>
      </c>
      <c r="G60" s="3">
        <f t="shared" si="6"/>
        <v>2.5</v>
      </c>
      <c r="H60" s="26">
        <f t="shared" si="7"/>
        <v>0.05</v>
      </c>
      <c r="I60" s="3">
        <f t="shared" si="8"/>
        <v>55</v>
      </c>
      <c r="J60" s="3">
        <f t="shared" si="9"/>
        <v>57.75</v>
      </c>
      <c r="K60" s="3">
        <f t="shared" si="10"/>
        <v>55</v>
      </c>
      <c r="L60" s="3">
        <f t="shared" si="11"/>
        <v>57.75</v>
      </c>
      <c r="M60" s="30">
        <v>812122016957</v>
      </c>
      <c r="N60" s="27"/>
    </row>
    <row r="61" spans="1:14">
      <c r="A61" s="23" t="s">
        <v>182</v>
      </c>
      <c r="B61" s="40">
        <v>60</v>
      </c>
      <c r="C61" s="49" t="s">
        <v>4</v>
      </c>
      <c r="D61" s="5" t="s">
        <v>292</v>
      </c>
      <c r="E61" s="52">
        <v>34</v>
      </c>
      <c r="F61" s="3">
        <v>36</v>
      </c>
      <c r="G61" s="3">
        <f t="shared" si="6"/>
        <v>2</v>
      </c>
      <c r="H61" s="26">
        <f t="shared" si="7"/>
        <v>5.8823529411764705E-2</v>
      </c>
      <c r="I61" s="3">
        <f t="shared" si="8"/>
        <v>37.4</v>
      </c>
      <c r="J61" s="3">
        <f t="shared" si="9"/>
        <v>39.6</v>
      </c>
      <c r="K61" s="3">
        <f t="shared" si="10"/>
        <v>37.4</v>
      </c>
      <c r="L61" s="3">
        <f t="shared" si="11"/>
        <v>39.6</v>
      </c>
      <c r="M61" s="30">
        <v>812122016964</v>
      </c>
      <c r="N61" s="27"/>
    </row>
    <row r="62" spans="1:14">
      <c r="A62" s="23" t="s">
        <v>183</v>
      </c>
      <c r="B62" s="40">
        <v>60</v>
      </c>
      <c r="C62" s="49" t="s">
        <v>4</v>
      </c>
      <c r="D62" s="5" t="s">
        <v>293</v>
      </c>
      <c r="E62" s="52">
        <v>48.5</v>
      </c>
      <c r="F62" s="3">
        <v>51.5</v>
      </c>
      <c r="G62" s="3">
        <f t="shared" si="6"/>
        <v>3</v>
      </c>
      <c r="H62" s="26">
        <f t="shared" si="7"/>
        <v>6.1855670103092786E-2</v>
      </c>
      <c r="I62" s="3">
        <f t="shared" si="8"/>
        <v>53.35</v>
      </c>
      <c r="J62" s="3">
        <f t="shared" si="9"/>
        <v>56.65</v>
      </c>
      <c r="K62" s="3">
        <f t="shared" si="10"/>
        <v>53.35</v>
      </c>
      <c r="L62" s="3">
        <f t="shared" si="11"/>
        <v>56.65</v>
      </c>
      <c r="M62" s="30">
        <v>812122016995</v>
      </c>
      <c r="N62" s="27"/>
    </row>
    <row r="63" spans="1:14">
      <c r="A63" s="23" t="s">
        <v>184</v>
      </c>
      <c r="B63" s="40">
        <v>40</v>
      </c>
      <c r="C63" s="49" t="s">
        <v>5</v>
      </c>
      <c r="D63" s="5" t="s">
        <v>294</v>
      </c>
      <c r="E63" s="52">
        <v>35</v>
      </c>
      <c r="F63" s="3">
        <v>37</v>
      </c>
      <c r="G63" s="3">
        <f t="shared" si="6"/>
        <v>2</v>
      </c>
      <c r="H63" s="26">
        <f t="shared" si="7"/>
        <v>5.7142857142857141E-2</v>
      </c>
      <c r="I63" s="3">
        <f t="shared" si="8"/>
        <v>38.5</v>
      </c>
      <c r="J63" s="3">
        <f t="shared" si="9"/>
        <v>40.700000000000003</v>
      </c>
      <c r="K63" s="3">
        <f t="shared" si="10"/>
        <v>38.5</v>
      </c>
      <c r="L63" s="3">
        <f t="shared" si="11"/>
        <v>40.700000000000003</v>
      </c>
      <c r="M63" s="30">
        <v>812122016971</v>
      </c>
      <c r="N63" s="27"/>
    </row>
    <row r="64" spans="1:14">
      <c r="A64" s="23" t="s">
        <v>185</v>
      </c>
      <c r="B64" s="40">
        <v>120</v>
      </c>
      <c r="C64" s="49" t="s">
        <v>5</v>
      </c>
      <c r="D64" s="5" t="s">
        <v>294</v>
      </c>
      <c r="E64" s="52">
        <v>98.5</v>
      </c>
      <c r="F64" s="3">
        <v>104</v>
      </c>
      <c r="G64" s="3">
        <f t="shared" si="6"/>
        <v>5.5</v>
      </c>
      <c r="H64" s="26">
        <f t="shared" si="7"/>
        <v>5.5837563451776651E-2</v>
      </c>
      <c r="I64" s="3">
        <f t="shared" si="8"/>
        <v>108.35</v>
      </c>
      <c r="J64" s="3">
        <f t="shared" si="9"/>
        <v>114.4</v>
      </c>
      <c r="K64" s="3">
        <f t="shared" si="10"/>
        <v>108.35</v>
      </c>
      <c r="L64" s="3">
        <f t="shared" si="11"/>
        <v>114.4</v>
      </c>
      <c r="M64" s="30">
        <v>812122016988</v>
      </c>
      <c r="N64" s="27"/>
    </row>
    <row r="65" spans="1:14">
      <c r="A65" s="23" t="s">
        <v>186</v>
      </c>
      <c r="B65" s="40">
        <v>60</v>
      </c>
      <c r="C65" s="49" t="s">
        <v>4</v>
      </c>
      <c r="D65" s="5" t="s">
        <v>295</v>
      </c>
      <c r="E65" s="52">
        <v>48.5</v>
      </c>
      <c r="F65" s="3">
        <v>51</v>
      </c>
      <c r="G65" s="3">
        <f t="shared" si="6"/>
        <v>2.5</v>
      </c>
      <c r="H65" s="26">
        <f t="shared" si="7"/>
        <v>5.1546391752577317E-2</v>
      </c>
      <c r="I65" s="3">
        <f t="shared" si="8"/>
        <v>53.35</v>
      </c>
      <c r="J65" s="3">
        <f t="shared" si="9"/>
        <v>56.1</v>
      </c>
      <c r="K65" s="3">
        <f t="shared" si="10"/>
        <v>53.35</v>
      </c>
      <c r="L65" s="3">
        <f t="shared" si="11"/>
        <v>56.1</v>
      </c>
      <c r="M65" s="30">
        <v>812122017107</v>
      </c>
      <c r="N65" s="27"/>
    </row>
    <row r="66" spans="1:14">
      <c r="A66" s="23" t="s">
        <v>382</v>
      </c>
      <c r="B66" s="40">
        <v>60</v>
      </c>
      <c r="C66" s="49" t="s">
        <v>4</v>
      </c>
      <c r="D66" s="5" t="s">
        <v>249</v>
      </c>
      <c r="E66" s="52">
        <v>49</v>
      </c>
      <c r="F66" s="3">
        <v>51.5</v>
      </c>
      <c r="G66" s="3">
        <f t="shared" si="6"/>
        <v>2.5</v>
      </c>
      <c r="H66" s="26">
        <f t="shared" si="7"/>
        <v>5.1020408163265307E-2</v>
      </c>
      <c r="I66" s="3">
        <f t="shared" si="8"/>
        <v>53.9</v>
      </c>
      <c r="J66" s="3">
        <f t="shared" si="9"/>
        <v>56.65</v>
      </c>
      <c r="K66" s="3">
        <f t="shared" si="10"/>
        <v>53.9</v>
      </c>
      <c r="L66" s="3">
        <f t="shared" si="11"/>
        <v>56.65</v>
      </c>
      <c r="M66" s="30">
        <v>812122017114</v>
      </c>
      <c r="N66" s="27"/>
    </row>
    <row r="67" spans="1:14">
      <c r="A67" s="23" t="s">
        <v>187</v>
      </c>
      <c r="B67" s="40">
        <v>60</v>
      </c>
      <c r="C67" s="49" t="s">
        <v>4</v>
      </c>
      <c r="D67" s="5" t="s">
        <v>296</v>
      </c>
      <c r="E67" s="52">
        <v>43.5</v>
      </c>
      <c r="F67" s="3">
        <v>46</v>
      </c>
      <c r="G67" s="3">
        <f t="shared" ref="G67:G95" si="18">+F67-E67</f>
        <v>2.5</v>
      </c>
      <c r="H67" s="26">
        <f t="shared" ref="H67:H95" si="19">(G67/E67)</f>
        <v>5.7471264367816091E-2</v>
      </c>
      <c r="I67" s="3">
        <f t="shared" ref="I67:I95" si="20">+ROUND(E67*110%,2)</f>
        <v>47.85</v>
      </c>
      <c r="J67" s="3">
        <f t="shared" ref="J67:J95" si="21">+ROUND(F67*110%,2)</f>
        <v>50.6</v>
      </c>
      <c r="K67" s="3">
        <f t="shared" ref="K67:K95" si="22">+ROUND(E67*110%,2)</f>
        <v>47.85</v>
      </c>
      <c r="L67" s="3">
        <f t="shared" ref="L67:L95" si="23">+ROUND(F67*110%,2)</f>
        <v>50.6</v>
      </c>
      <c r="M67" s="30">
        <v>812122017121</v>
      </c>
      <c r="N67" s="27"/>
    </row>
    <row r="68" spans="1:14">
      <c r="A68" s="23" t="s">
        <v>188</v>
      </c>
      <c r="B68" s="40">
        <v>60</v>
      </c>
      <c r="C68" s="49" t="s">
        <v>4</v>
      </c>
      <c r="D68" s="5" t="s">
        <v>297</v>
      </c>
      <c r="E68" s="52">
        <v>57.5</v>
      </c>
      <c r="F68" s="3">
        <v>60.5</v>
      </c>
      <c r="G68" s="3">
        <f t="shared" si="18"/>
        <v>3</v>
      </c>
      <c r="H68" s="26">
        <f t="shared" si="19"/>
        <v>5.2173913043478258E-2</v>
      </c>
      <c r="I68" s="3">
        <f t="shared" si="20"/>
        <v>63.25</v>
      </c>
      <c r="J68" s="3">
        <f t="shared" si="21"/>
        <v>66.55</v>
      </c>
      <c r="K68" s="3">
        <f t="shared" si="22"/>
        <v>63.25</v>
      </c>
      <c r="L68" s="3">
        <f t="shared" si="23"/>
        <v>66.55</v>
      </c>
      <c r="M68" s="30">
        <v>812122017138</v>
      </c>
      <c r="N68" s="27"/>
    </row>
    <row r="69" spans="1:14">
      <c r="A69" s="23" t="s">
        <v>189</v>
      </c>
      <c r="B69" s="40">
        <v>60</v>
      </c>
      <c r="C69" s="49" t="s">
        <v>4</v>
      </c>
      <c r="D69" s="5" t="s">
        <v>298</v>
      </c>
      <c r="E69" s="52">
        <v>49</v>
      </c>
      <c r="F69" s="3">
        <v>51.5</v>
      </c>
      <c r="G69" s="3">
        <f t="shared" si="18"/>
        <v>2.5</v>
      </c>
      <c r="H69" s="26">
        <f t="shared" si="19"/>
        <v>5.1020408163265307E-2</v>
      </c>
      <c r="I69" s="3">
        <f t="shared" si="20"/>
        <v>53.9</v>
      </c>
      <c r="J69" s="3">
        <f t="shared" si="21"/>
        <v>56.65</v>
      </c>
      <c r="K69" s="3">
        <f t="shared" si="22"/>
        <v>53.9</v>
      </c>
      <c r="L69" s="3">
        <f t="shared" si="23"/>
        <v>56.65</v>
      </c>
      <c r="M69" s="30">
        <v>812122017145</v>
      </c>
      <c r="N69" s="27"/>
    </row>
    <row r="70" spans="1:14">
      <c r="A70" s="23" t="s">
        <v>190</v>
      </c>
      <c r="B70" s="40">
        <v>60</v>
      </c>
      <c r="C70" s="49" t="s">
        <v>4</v>
      </c>
      <c r="D70" s="5" t="s">
        <v>299</v>
      </c>
      <c r="E70" s="52">
        <v>36.5</v>
      </c>
      <c r="F70" s="3">
        <v>38.5</v>
      </c>
      <c r="G70" s="3">
        <f t="shared" si="18"/>
        <v>2</v>
      </c>
      <c r="H70" s="26">
        <f t="shared" si="19"/>
        <v>5.4794520547945202E-2</v>
      </c>
      <c r="I70" s="3">
        <f t="shared" si="20"/>
        <v>40.15</v>
      </c>
      <c r="J70" s="3">
        <f t="shared" si="21"/>
        <v>42.35</v>
      </c>
      <c r="K70" s="3">
        <f t="shared" si="22"/>
        <v>40.15</v>
      </c>
      <c r="L70" s="3">
        <f t="shared" si="23"/>
        <v>42.35</v>
      </c>
      <c r="M70" s="30">
        <v>812122017152</v>
      </c>
      <c r="N70" s="27"/>
    </row>
    <row r="71" spans="1:14">
      <c r="A71" s="23" t="s">
        <v>191</v>
      </c>
      <c r="B71" s="40">
        <v>60</v>
      </c>
      <c r="C71" s="49" t="s">
        <v>4</v>
      </c>
      <c r="D71" s="5" t="s">
        <v>300</v>
      </c>
      <c r="E71" s="52">
        <v>45.5</v>
      </c>
      <c r="F71" s="3">
        <v>48</v>
      </c>
      <c r="G71" s="3">
        <f t="shared" si="18"/>
        <v>2.5</v>
      </c>
      <c r="H71" s="26">
        <f t="shared" si="19"/>
        <v>5.4945054945054944E-2</v>
      </c>
      <c r="I71" s="3">
        <f t="shared" si="20"/>
        <v>50.05</v>
      </c>
      <c r="J71" s="3">
        <f t="shared" si="21"/>
        <v>52.8</v>
      </c>
      <c r="K71" s="3">
        <f t="shared" si="22"/>
        <v>50.05</v>
      </c>
      <c r="L71" s="3">
        <f t="shared" si="23"/>
        <v>52.8</v>
      </c>
      <c r="M71" s="30">
        <v>812122017169</v>
      </c>
      <c r="N71" s="27"/>
    </row>
    <row r="72" spans="1:14">
      <c r="A72" s="23" t="s">
        <v>192</v>
      </c>
      <c r="B72" s="40">
        <v>60</v>
      </c>
      <c r="C72" s="49" t="s">
        <v>4</v>
      </c>
      <c r="D72" s="5" t="s">
        <v>301</v>
      </c>
      <c r="E72" s="52">
        <v>47.5</v>
      </c>
      <c r="F72" s="3">
        <v>50.5</v>
      </c>
      <c r="G72" s="3">
        <f t="shared" si="18"/>
        <v>3</v>
      </c>
      <c r="H72" s="26">
        <f t="shared" si="19"/>
        <v>6.3157894736842107E-2</v>
      </c>
      <c r="I72" s="3">
        <f t="shared" si="20"/>
        <v>52.25</v>
      </c>
      <c r="J72" s="3">
        <f t="shared" si="21"/>
        <v>55.55</v>
      </c>
      <c r="K72" s="3">
        <f t="shared" si="22"/>
        <v>52.25</v>
      </c>
      <c r="L72" s="3">
        <f t="shared" si="23"/>
        <v>55.55</v>
      </c>
      <c r="M72" s="30">
        <v>812122017176</v>
      </c>
      <c r="N72" s="27"/>
    </row>
    <row r="73" spans="1:14">
      <c r="A73" s="23" t="s">
        <v>193</v>
      </c>
      <c r="B73" s="40">
        <v>60</v>
      </c>
      <c r="C73" s="49" t="s">
        <v>4</v>
      </c>
      <c r="D73" s="5" t="s">
        <v>302</v>
      </c>
      <c r="E73" s="52">
        <v>46</v>
      </c>
      <c r="F73" s="3">
        <v>49</v>
      </c>
      <c r="G73" s="3">
        <f t="shared" si="18"/>
        <v>3</v>
      </c>
      <c r="H73" s="26">
        <f t="shared" si="19"/>
        <v>6.5217391304347824E-2</v>
      </c>
      <c r="I73" s="3">
        <f t="shared" si="20"/>
        <v>50.6</v>
      </c>
      <c r="J73" s="3">
        <f t="shared" si="21"/>
        <v>53.9</v>
      </c>
      <c r="K73" s="3">
        <f t="shared" si="22"/>
        <v>50.6</v>
      </c>
      <c r="L73" s="3">
        <f t="shared" si="23"/>
        <v>53.9</v>
      </c>
      <c r="M73" s="30">
        <v>812122017183</v>
      </c>
      <c r="N73" s="27"/>
    </row>
    <row r="74" spans="1:14">
      <c r="A74" s="23" t="s">
        <v>194</v>
      </c>
      <c r="B74" s="40">
        <v>60</v>
      </c>
      <c r="C74" s="49" t="s">
        <v>4</v>
      </c>
      <c r="D74" s="5" t="s">
        <v>303</v>
      </c>
      <c r="E74" s="52">
        <v>53</v>
      </c>
      <c r="F74" s="3">
        <v>56</v>
      </c>
      <c r="G74" s="3">
        <f t="shared" si="18"/>
        <v>3</v>
      </c>
      <c r="H74" s="26">
        <f t="shared" si="19"/>
        <v>5.6603773584905662E-2</v>
      </c>
      <c r="I74" s="3">
        <f t="shared" si="20"/>
        <v>58.3</v>
      </c>
      <c r="J74" s="3">
        <f t="shared" si="21"/>
        <v>61.6</v>
      </c>
      <c r="K74" s="3">
        <f t="shared" si="22"/>
        <v>58.3</v>
      </c>
      <c r="L74" s="3">
        <f t="shared" si="23"/>
        <v>61.6</v>
      </c>
      <c r="M74" s="30">
        <v>812122017190</v>
      </c>
      <c r="N74" s="27"/>
    </row>
    <row r="75" spans="1:14">
      <c r="A75" s="23" t="s">
        <v>195</v>
      </c>
      <c r="B75" s="40">
        <v>60</v>
      </c>
      <c r="C75" s="49" t="s">
        <v>4</v>
      </c>
      <c r="D75" s="5" t="s">
        <v>304</v>
      </c>
      <c r="E75" s="52">
        <v>59</v>
      </c>
      <c r="F75" s="3">
        <v>62</v>
      </c>
      <c r="G75" s="3">
        <f t="shared" si="18"/>
        <v>3</v>
      </c>
      <c r="H75" s="26">
        <f t="shared" si="19"/>
        <v>5.0847457627118647E-2</v>
      </c>
      <c r="I75" s="3">
        <f t="shared" si="20"/>
        <v>64.900000000000006</v>
      </c>
      <c r="J75" s="3">
        <f t="shared" si="21"/>
        <v>68.2</v>
      </c>
      <c r="K75" s="3">
        <f t="shared" si="22"/>
        <v>64.900000000000006</v>
      </c>
      <c r="L75" s="3">
        <f t="shared" si="23"/>
        <v>68.2</v>
      </c>
      <c r="M75" s="30">
        <v>812122017206</v>
      </c>
      <c r="N75" s="27"/>
    </row>
    <row r="76" spans="1:14">
      <c r="A76" s="23" t="s">
        <v>196</v>
      </c>
      <c r="B76" s="40">
        <v>60</v>
      </c>
      <c r="C76" s="49" t="s">
        <v>4</v>
      </c>
      <c r="D76" s="5" t="s">
        <v>305</v>
      </c>
      <c r="E76" s="52">
        <v>50.5</v>
      </c>
      <c r="F76" s="3">
        <v>53</v>
      </c>
      <c r="G76" s="3">
        <f t="shared" si="18"/>
        <v>2.5</v>
      </c>
      <c r="H76" s="26">
        <f t="shared" si="19"/>
        <v>4.9504950495049507E-2</v>
      </c>
      <c r="I76" s="3">
        <f t="shared" si="20"/>
        <v>55.55</v>
      </c>
      <c r="J76" s="3">
        <f t="shared" si="21"/>
        <v>58.3</v>
      </c>
      <c r="K76" s="3">
        <f t="shared" si="22"/>
        <v>55.55</v>
      </c>
      <c r="L76" s="3">
        <f t="shared" si="23"/>
        <v>58.3</v>
      </c>
      <c r="M76" s="30">
        <v>812122017213</v>
      </c>
      <c r="N76" s="27"/>
    </row>
    <row r="77" spans="1:14">
      <c r="A77" s="23" t="s">
        <v>381</v>
      </c>
      <c r="B77" s="40">
        <v>60</v>
      </c>
      <c r="C77" s="49" t="s">
        <v>4</v>
      </c>
      <c r="D77" s="5" t="s">
        <v>259</v>
      </c>
      <c r="E77" s="52">
        <v>57</v>
      </c>
      <c r="F77" s="3">
        <v>60</v>
      </c>
      <c r="G77" s="3">
        <f t="shared" si="18"/>
        <v>3</v>
      </c>
      <c r="H77" s="26">
        <f t="shared" si="19"/>
        <v>5.2631578947368418E-2</v>
      </c>
      <c r="I77" s="3">
        <f t="shared" si="20"/>
        <v>62.7</v>
      </c>
      <c r="J77" s="3">
        <f t="shared" si="21"/>
        <v>66</v>
      </c>
      <c r="K77" s="3">
        <f t="shared" si="22"/>
        <v>62.7</v>
      </c>
      <c r="L77" s="3">
        <f t="shared" si="23"/>
        <v>66</v>
      </c>
      <c r="M77" s="30">
        <v>812122017220</v>
      </c>
      <c r="N77" s="27"/>
    </row>
    <row r="78" spans="1:14">
      <c r="A78" s="23" t="s">
        <v>379</v>
      </c>
      <c r="B78" s="40">
        <v>60</v>
      </c>
      <c r="C78" s="49" t="s">
        <v>4</v>
      </c>
      <c r="D78" s="5" t="s">
        <v>255</v>
      </c>
      <c r="E78" s="52">
        <v>55</v>
      </c>
      <c r="F78" s="3">
        <v>58</v>
      </c>
      <c r="G78" s="3">
        <f t="shared" si="18"/>
        <v>3</v>
      </c>
      <c r="H78" s="26">
        <f t="shared" si="19"/>
        <v>5.4545454545454543E-2</v>
      </c>
      <c r="I78" s="3">
        <f t="shared" si="20"/>
        <v>60.5</v>
      </c>
      <c r="J78" s="3">
        <f t="shared" si="21"/>
        <v>63.8</v>
      </c>
      <c r="K78" s="3">
        <f t="shared" si="22"/>
        <v>60.5</v>
      </c>
      <c r="L78" s="3">
        <f t="shared" si="23"/>
        <v>63.8</v>
      </c>
      <c r="M78" s="30">
        <v>812122017237</v>
      </c>
      <c r="N78" s="27"/>
    </row>
    <row r="79" spans="1:14">
      <c r="A79" s="23" t="s">
        <v>197</v>
      </c>
      <c r="B79" s="40">
        <v>60</v>
      </c>
      <c r="C79" s="49" t="s">
        <v>4</v>
      </c>
      <c r="D79" s="5" t="s">
        <v>306</v>
      </c>
      <c r="E79" s="52">
        <v>56</v>
      </c>
      <c r="F79" s="3">
        <v>59</v>
      </c>
      <c r="G79" s="3">
        <f t="shared" si="18"/>
        <v>3</v>
      </c>
      <c r="H79" s="26">
        <f t="shared" si="19"/>
        <v>5.3571428571428568E-2</v>
      </c>
      <c r="I79" s="3">
        <f t="shared" si="20"/>
        <v>61.6</v>
      </c>
      <c r="J79" s="3">
        <f t="shared" si="21"/>
        <v>64.900000000000006</v>
      </c>
      <c r="K79" s="3">
        <f t="shared" si="22"/>
        <v>61.6</v>
      </c>
      <c r="L79" s="3">
        <f t="shared" si="23"/>
        <v>64.900000000000006</v>
      </c>
      <c r="M79" s="30">
        <v>812122017244</v>
      </c>
      <c r="N79" s="27"/>
    </row>
    <row r="80" spans="1:14">
      <c r="A80" s="23" t="s">
        <v>380</v>
      </c>
      <c r="B80" s="40">
        <v>60</v>
      </c>
      <c r="C80" s="49" t="s">
        <v>4</v>
      </c>
      <c r="D80" s="5" t="s">
        <v>258</v>
      </c>
      <c r="E80" s="52">
        <v>54.5</v>
      </c>
      <c r="F80" s="3">
        <v>57.5</v>
      </c>
      <c r="G80" s="3">
        <f t="shared" si="18"/>
        <v>3</v>
      </c>
      <c r="H80" s="26">
        <f t="shared" si="19"/>
        <v>5.5045871559633031E-2</v>
      </c>
      <c r="I80" s="3">
        <f t="shared" si="20"/>
        <v>59.95</v>
      </c>
      <c r="J80" s="3">
        <f t="shared" si="21"/>
        <v>63.25</v>
      </c>
      <c r="K80" s="3">
        <f t="shared" si="22"/>
        <v>59.95</v>
      </c>
      <c r="L80" s="3">
        <f t="shared" si="23"/>
        <v>63.25</v>
      </c>
      <c r="M80" s="30">
        <v>812122017251</v>
      </c>
      <c r="N80" s="27"/>
    </row>
    <row r="81" spans="1:14">
      <c r="A81" s="23" t="s">
        <v>384</v>
      </c>
      <c r="B81" s="40">
        <v>40</v>
      </c>
      <c r="C81" s="49" t="s">
        <v>5</v>
      </c>
      <c r="D81" s="5" t="s">
        <v>386</v>
      </c>
      <c r="E81" s="52">
        <v>54</v>
      </c>
      <c r="F81" s="3">
        <v>57.5</v>
      </c>
      <c r="G81" s="3">
        <f t="shared" si="18"/>
        <v>3.5</v>
      </c>
      <c r="H81" s="26">
        <f t="shared" si="19"/>
        <v>6.4814814814814811E-2</v>
      </c>
      <c r="I81" s="3">
        <f t="shared" si="20"/>
        <v>59.4</v>
      </c>
      <c r="J81" s="3">
        <f t="shared" si="21"/>
        <v>63.25</v>
      </c>
      <c r="K81" s="3">
        <f t="shared" si="22"/>
        <v>59.4</v>
      </c>
      <c r="L81" s="3">
        <f t="shared" si="23"/>
        <v>63.25</v>
      </c>
      <c r="M81" s="30">
        <v>812122017268</v>
      </c>
      <c r="N81" s="27"/>
    </row>
    <row r="82" spans="1:14">
      <c r="A82" s="23" t="s">
        <v>385</v>
      </c>
      <c r="B82" s="40">
        <v>40</v>
      </c>
      <c r="C82" s="49" t="s">
        <v>4</v>
      </c>
      <c r="D82" s="5" t="s">
        <v>387</v>
      </c>
      <c r="E82" s="52">
        <v>55</v>
      </c>
      <c r="F82" s="3">
        <v>58</v>
      </c>
      <c r="G82" s="3">
        <f t="shared" si="18"/>
        <v>3</v>
      </c>
      <c r="H82" s="26">
        <f t="shared" si="19"/>
        <v>5.4545454545454543E-2</v>
      </c>
      <c r="I82" s="3">
        <f t="shared" si="20"/>
        <v>60.5</v>
      </c>
      <c r="J82" s="3">
        <f t="shared" si="21"/>
        <v>63.8</v>
      </c>
      <c r="K82" s="3">
        <f t="shared" si="22"/>
        <v>60.5</v>
      </c>
      <c r="L82" s="3">
        <f t="shared" si="23"/>
        <v>63.8</v>
      </c>
      <c r="M82" s="30">
        <v>812122017275</v>
      </c>
      <c r="N82" s="27"/>
    </row>
    <row r="83" spans="1:14">
      <c r="A83" s="23" t="s">
        <v>198</v>
      </c>
      <c r="B83" s="40">
        <v>200</v>
      </c>
      <c r="C83" s="49" t="s">
        <v>243</v>
      </c>
      <c r="D83" s="5" t="s">
        <v>307</v>
      </c>
      <c r="E83" s="52">
        <v>83.5</v>
      </c>
      <c r="F83" s="3">
        <v>89</v>
      </c>
      <c r="G83" s="3">
        <f t="shared" si="18"/>
        <v>5.5</v>
      </c>
      <c r="H83" s="26">
        <f t="shared" si="19"/>
        <v>6.5868263473053898E-2</v>
      </c>
      <c r="I83" s="3">
        <f t="shared" si="20"/>
        <v>91.85</v>
      </c>
      <c r="J83" s="3">
        <f t="shared" si="21"/>
        <v>97.9</v>
      </c>
      <c r="K83" s="3">
        <f t="shared" si="22"/>
        <v>91.85</v>
      </c>
      <c r="L83" s="3">
        <f t="shared" si="23"/>
        <v>97.9</v>
      </c>
      <c r="M83" s="30">
        <v>812122016742</v>
      </c>
      <c r="N83" s="27"/>
    </row>
    <row r="84" spans="1:14">
      <c r="A84" s="23" t="s">
        <v>199</v>
      </c>
      <c r="B84" s="40">
        <v>200</v>
      </c>
      <c r="C84" s="49" t="s">
        <v>243</v>
      </c>
      <c r="D84" s="5" t="s">
        <v>308</v>
      </c>
      <c r="E84" s="52">
        <v>102</v>
      </c>
      <c r="F84" s="3">
        <v>107.5</v>
      </c>
      <c r="G84" s="3">
        <f t="shared" si="18"/>
        <v>5.5</v>
      </c>
      <c r="H84" s="26">
        <f t="shared" si="19"/>
        <v>5.3921568627450983E-2</v>
      </c>
      <c r="I84" s="3">
        <f t="shared" si="20"/>
        <v>112.2</v>
      </c>
      <c r="J84" s="3">
        <f t="shared" si="21"/>
        <v>118.25</v>
      </c>
      <c r="K84" s="41">
        <f t="shared" si="22"/>
        <v>112.2</v>
      </c>
      <c r="L84" s="41">
        <f t="shared" si="23"/>
        <v>118.25</v>
      </c>
      <c r="M84" s="30">
        <v>812122015639</v>
      </c>
      <c r="N84" s="27"/>
    </row>
    <row r="85" spans="1:14">
      <c r="A85" s="23" t="s">
        <v>200</v>
      </c>
      <c r="B85" s="40">
        <v>200</v>
      </c>
      <c r="C85" s="49" t="s">
        <v>243</v>
      </c>
      <c r="D85" s="5" t="s">
        <v>309</v>
      </c>
      <c r="E85" s="52">
        <v>86.5</v>
      </c>
      <c r="F85" s="3">
        <v>91</v>
      </c>
      <c r="G85" s="3">
        <f t="shared" si="18"/>
        <v>4.5</v>
      </c>
      <c r="H85" s="26">
        <f t="shared" si="19"/>
        <v>5.2023121387283239E-2</v>
      </c>
      <c r="I85" s="3">
        <f t="shared" si="20"/>
        <v>95.15</v>
      </c>
      <c r="J85" s="3">
        <f t="shared" si="21"/>
        <v>100.1</v>
      </c>
      <c r="K85" s="41">
        <f t="shared" si="22"/>
        <v>95.15</v>
      </c>
      <c r="L85" s="41">
        <f t="shared" si="23"/>
        <v>100.1</v>
      </c>
      <c r="M85" s="30">
        <v>812122015660</v>
      </c>
      <c r="N85" s="27"/>
    </row>
    <row r="86" spans="1:14">
      <c r="A86" s="23" t="s">
        <v>201</v>
      </c>
      <c r="B86" s="40">
        <v>200</v>
      </c>
      <c r="C86" s="49" t="s">
        <v>243</v>
      </c>
      <c r="D86" s="5" t="s">
        <v>310</v>
      </c>
      <c r="E86" s="52">
        <v>80</v>
      </c>
      <c r="F86" s="3">
        <v>84.5</v>
      </c>
      <c r="G86" s="3">
        <f t="shared" si="18"/>
        <v>4.5</v>
      </c>
      <c r="H86" s="26">
        <f t="shared" si="19"/>
        <v>5.6250000000000001E-2</v>
      </c>
      <c r="I86" s="3">
        <f t="shared" si="20"/>
        <v>88</v>
      </c>
      <c r="J86" s="3">
        <f t="shared" si="21"/>
        <v>92.95</v>
      </c>
      <c r="K86" s="41">
        <f t="shared" si="22"/>
        <v>88</v>
      </c>
      <c r="L86" s="41">
        <f t="shared" si="23"/>
        <v>92.95</v>
      </c>
      <c r="M86" s="30">
        <v>812122015677</v>
      </c>
      <c r="N86" s="27"/>
    </row>
    <row r="87" spans="1:14">
      <c r="A87" s="23" t="s">
        <v>202</v>
      </c>
      <c r="B87" s="40">
        <v>25</v>
      </c>
      <c r="C87" s="49" t="s">
        <v>243</v>
      </c>
      <c r="D87" s="5" t="s">
        <v>311</v>
      </c>
      <c r="E87" s="52">
        <v>27</v>
      </c>
      <c r="F87" s="3">
        <v>28.5</v>
      </c>
      <c r="G87" s="3">
        <f t="shared" si="18"/>
        <v>1.5</v>
      </c>
      <c r="H87" s="26">
        <f t="shared" si="19"/>
        <v>5.5555555555555552E-2</v>
      </c>
      <c r="I87" s="3">
        <f t="shared" si="20"/>
        <v>29.7</v>
      </c>
      <c r="J87" s="3">
        <f t="shared" si="21"/>
        <v>31.35</v>
      </c>
      <c r="K87" s="41">
        <f t="shared" si="22"/>
        <v>29.7</v>
      </c>
      <c r="L87" s="41">
        <f t="shared" si="23"/>
        <v>31.35</v>
      </c>
      <c r="M87" s="30">
        <v>812122015684</v>
      </c>
      <c r="N87" s="27"/>
    </row>
    <row r="88" spans="1:14">
      <c r="A88" s="23" t="s">
        <v>203</v>
      </c>
      <c r="B88" s="40">
        <v>200</v>
      </c>
      <c r="C88" s="49" t="s">
        <v>243</v>
      </c>
      <c r="D88" s="5" t="s">
        <v>312</v>
      </c>
      <c r="E88" s="52">
        <v>83.5</v>
      </c>
      <c r="F88" s="3">
        <v>88</v>
      </c>
      <c r="G88" s="3">
        <f t="shared" si="18"/>
        <v>4.5</v>
      </c>
      <c r="H88" s="26">
        <f t="shared" si="19"/>
        <v>5.3892215568862277E-2</v>
      </c>
      <c r="I88" s="3">
        <f t="shared" si="20"/>
        <v>91.85</v>
      </c>
      <c r="J88" s="3">
        <f t="shared" si="21"/>
        <v>96.8</v>
      </c>
      <c r="K88" s="41">
        <f t="shared" si="22"/>
        <v>91.85</v>
      </c>
      <c r="L88" s="41">
        <f t="shared" si="23"/>
        <v>96.8</v>
      </c>
      <c r="M88" s="30">
        <v>812122015691</v>
      </c>
      <c r="N88" s="27"/>
    </row>
    <row r="89" spans="1:14">
      <c r="A89" s="23" t="s">
        <v>204</v>
      </c>
      <c r="B89" s="40">
        <v>200</v>
      </c>
      <c r="C89" s="49" t="s">
        <v>243</v>
      </c>
      <c r="D89" s="5" t="s">
        <v>313</v>
      </c>
      <c r="E89" s="52">
        <v>109.5</v>
      </c>
      <c r="F89" s="3">
        <v>116</v>
      </c>
      <c r="G89" s="3">
        <f t="shared" si="18"/>
        <v>6.5</v>
      </c>
      <c r="H89" s="26">
        <f t="shared" si="19"/>
        <v>5.9360730593607303E-2</v>
      </c>
      <c r="I89" s="3">
        <f t="shared" si="20"/>
        <v>120.45</v>
      </c>
      <c r="J89" s="3">
        <f t="shared" si="21"/>
        <v>127.6</v>
      </c>
      <c r="K89" s="41">
        <f t="shared" si="22"/>
        <v>120.45</v>
      </c>
      <c r="L89" s="41">
        <f t="shared" si="23"/>
        <v>127.6</v>
      </c>
      <c r="M89" s="30">
        <v>812122015707</v>
      </c>
      <c r="N89" s="27"/>
    </row>
    <row r="90" spans="1:14">
      <c r="A90" s="23" t="s">
        <v>205</v>
      </c>
      <c r="B90" s="40">
        <v>200</v>
      </c>
      <c r="C90" s="49" t="s">
        <v>243</v>
      </c>
      <c r="D90" s="5" t="s">
        <v>314</v>
      </c>
      <c r="E90" s="52">
        <v>70</v>
      </c>
      <c r="F90" s="3">
        <v>74.5</v>
      </c>
      <c r="G90" s="3">
        <f t="shared" si="18"/>
        <v>4.5</v>
      </c>
      <c r="H90" s="26">
        <f t="shared" si="19"/>
        <v>6.4285714285714279E-2</v>
      </c>
      <c r="I90" s="3">
        <f t="shared" si="20"/>
        <v>77</v>
      </c>
      <c r="J90" s="3">
        <f t="shared" si="21"/>
        <v>81.95</v>
      </c>
      <c r="K90" s="41">
        <f t="shared" si="22"/>
        <v>77</v>
      </c>
      <c r="L90" s="41">
        <f t="shared" si="23"/>
        <v>81.95</v>
      </c>
      <c r="M90" s="30">
        <v>812122015714</v>
      </c>
      <c r="N90" s="27"/>
    </row>
    <row r="91" spans="1:14">
      <c r="A91" s="23" t="s">
        <v>206</v>
      </c>
      <c r="B91" s="40">
        <v>200</v>
      </c>
      <c r="C91" s="49" t="s">
        <v>243</v>
      </c>
      <c r="D91" s="5" t="s">
        <v>315</v>
      </c>
      <c r="E91" s="52">
        <v>107.5</v>
      </c>
      <c r="F91" s="3">
        <v>114.5</v>
      </c>
      <c r="G91" s="3">
        <f t="shared" si="18"/>
        <v>7</v>
      </c>
      <c r="H91" s="26">
        <f t="shared" si="19"/>
        <v>6.5116279069767441E-2</v>
      </c>
      <c r="I91" s="3">
        <f t="shared" si="20"/>
        <v>118.25</v>
      </c>
      <c r="J91" s="3">
        <f t="shared" si="21"/>
        <v>125.95</v>
      </c>
      <c r="K91" s="41">
        <f t="shared" si="22"/>
        <v>118.25</v>
      </c>
      <c r="L91" s="41">
        <f t="shared" si="23"/>
        <v>125.95</v>
      </c>
      <c r="M91" s="30">
        <v>812122015721</v>
      </c>
      <c r="N91" s="27"/>
    </row>
    <row r="92" spans="1:14">
      <c r="A92" s="23" t="s">
        <v>207</v>
      </c>
      <c r="B92" s="40">
        <v>200</v>
      </c>
      <c r="C92" s="49" t="s">
        <v>243</v>
      </c>
      <c r="D92" s="5" t="s">
        <v>316</v>
      </c>
      <c r="E92" s="52">
        <v>76.5</v>
      </c>
      <c r="F92" s="3">
        <v>81.5</v>
      </c>
      <c r="G92" s="3">
        <f t="shared" si="18"/>
        <v>5</v>
      </c>
      <c r="H92" s="26">
        <f t="shared" si="19"/>
        <v>6.535947712418301E-2</v>
      </c>
      <c r="I92" s="3">
        <f t="shared" si="20"/>
        <v>84.15</v>
      </c>
      <c r="J92" s="3">
        <f t="shared" si="21"/>
        <v>89.65</v>
      </c>
      <c r="K92" s="41">
        <f t="shared" si="22"/>
        <v>84.15</v>
      </c>
      <c r="L92" s="41">
        <f t="shared" si="23"/>
        <v>89.65</v>
      </c>
      <c r="M92" s="30">
        <v>812122015738</v>
      </c>
      <c r="N92" s="27"/>
    </row>
    <row r="93" spans="1:14">
      <c r="A93" s="23" t="s">
        <v>208</v>
      </c>
      <c r="B93" s="40">
        <v>200</v>
      </c>
      <c r="C93" s="49" t="s">
        <v>243</v>
      </c>
      <c r="D93" s="5" t="s">
        <v>317</v>
      </c>
      <c r="E93" s="52">
        <v>67</v>
      </c>
      <c r="F93" s="3">
        <v>71.5</v>
      </c>
      <c r="G93" s="3">
        <f t="shared" si="18"/>
        <v>4.5</v>
      </c>
      <c r="H93" s="26">
        <f t="shared" si="19"/>
        <v>6.7164179104477612E-2</v>
      </c>
      <c r="I93" s="3">
        <f t="shared" si="20"/>
        <v>73.7</v>
      </c>
      <c r="J93" s="3">
        <f t="shared" si="21"/>
        <v>78.650000000000006</v>
      </c>
      <c r="K93" s="41">
        <f t="shared" si="22"/>
        <v>73.7</v>
      </c>
      <c r="L93" s="41">
        <f t="shared" si="23"/>
        <v>78.650000000000006</v>
      </c>
      <c r="M93" s="30">
        <v>812122015752</v>
      </c>
      <c r="N93" s="27"/>
    </row>
    <row r="94" spans="1:14">
      <c r="A94" s="23" t="s">
        <v>209</v>
      </c>
      <c r="B94" s="40">
        <v>200</v>
      </c>
      <c r="C94" s="49" t="s">
        <v>243</v>
      </c>
      <c r="D94" s="5" t="s">
        <v>318</v>
      </c>
      <c r="E94" s="52">
        <v>67</v>
      </c>
      <c r="F94" s="3">
        <v>71.5</v>
      </c>
      <c r="G94" s="3">
        <f t="shared" si="18"/>
        <v>4.5</v>
      </c>
      <c r="H94" s="26">
        <f t="shared" si="19"/>
        <v>6.7164179104477612E-2</v>
      </c>
      <c r="I94" s="3">
        <f t="shared" si="20"/>
        <v>73.7</v>
      </c>
      <c r="J94" s="3">
        <f t="shared" si="21"/>
        <v>78.650000000000006</v>
      </c>
      <c r="K94" s="41">
        <f t="shared" si="22"/>
        <v>73.7</v>
      </c>
      <c r="L94" s="41">
        <f t="shared" si="23"/>
        <v>78.650000000000006</v>
      </c>
      <c r="M94" s="30">
        <v>812122015783</v>
      </c>
      <c r="N94" s="27"/>
    </row>
    <row r="95" spans="1:14">
      <c r="A95" s="23" t="s">
        <v>210</v>
      </c>
      <c r="B95" s="40">
        <v>200</v>
      </c>
      <c r="C95" s="49" t="s">
        <v>243</v>
      </c>
      <c r="D95" s="5" t="s">
        <v>319</v>
      </c>
      <c r="E95" s="52">
        <v>72.5</v>
      </c>
      <c r="F95" s="3">
        <v>76.5</v>
      </c>
      <c r="G95" s="3">
        <f t="shared" si="18"/>
        <v>4</v>
      </c>
      <c r="H95" s="26">
        <f t="shared" si="19"/>
        <v>5.5172413793103448E-2</v>
      </c>
      <c r="I95" s="3">
        <f t="shared" si="20"/>
        <v>79.75</v>
      </c>
      <c r="J95" s="3">
        <f t="shared" si="21"/>
        <v>84.15</v>
      </c>
      <c r="K95" s="41">
        <f t="shared" si="22"/>
        <v>79.75</v>
      </c>
      <c r="L95" s="41">
        <f t="shared" si="23"/>
        <v>84.15</v>
      </c>
      <c r="M95" s="30">
        <v>812122015820</v>
      </c>
      <c r="N95" s="27"/>
    </row>
    <row r="96" spans="1:14">
      <c r="A96" s="23" t="s">
        <v>211</v>
      </c>
      <c r="B96" s="40">
        <v>200</v>
      </c>
      <c r="C96" s="49" t="s">
        <v>243</v>
      </c>
      <c r="D96" s="5" t="s">
        <v>320</v>
      </c>
      <c r="E96" s="52">
        <v>75.5</v>
      </c>
      <c r="F96" s="3">
        <v>79.5</v>
      </c>
      <c r="G96" s="3">
        <f t="shared" ref="G96:G122" si="24">+F96-E96</f>
        <v>4</v>
      </c>
      <c r="H96" s="26">
        <f t="shared" ref="H96:H122" si="25">(G96/E96)</f>
        <v>5.2980132450331126E-2</v>
      </c>
      <c r="I96" s="3">
        <f t="shared" ref="I96:I127" si="26">+ROUND(E96*110%,2)</f>
        <v>83.05</v>
      </c>
      <c r="J96" s="3">
        <f t="shared" ref="J96:J127" si="27">+ROUND(F96*110%,2)</f>
        <v>87.45</v>
      </c>
      <c r="K96" s="41">
        <f t="shared" ref="K96:K127" si="28">+ROUND(E96*110%,2)</f>
        <v>83.05</v>
      </c>
      <c r="L96" s="41">
        <f t="shared" ref="L96:L127" si="29">+ROUND(F96*110%,2)</f>
        <v>87.45</v>
      </c>
      <c r="M96" s="30">
        <v>812122015868</v>
      </c>
      <c r="N96" s="27"/>
    </row>
    <row r="97" spans="1:14">
      <c r="A97" s="23" t="s">
        <v>212</v>
      </c>
      <c r="B97" s="40">
        <v>200</v>
      </c>
      <c r="C97" s="49" t="s">
        <v>243</v>
      </c>
      <c r="D97" s="5" t="s">
        <v>321</v>
      </c>
      <c r="E97" s="52">
        <v>71</v>
      </c>
      <c r="F97" s="3">
        <v>75</v>
      </c>
      <c r="G97" s="3">
        <f t="shared" si="24"/>
        <v>4</v>
      </c>
      <c r="H97" s="26">
        <f t="shared" si="25"/>
        <v>5.6338028169014086E-2</v>
      </c>
      <c r="I97" s="3">
        <f t="shared" si="26"/>
        <v>78.099999999999994</v>
      </c>
      <c r="J97" s="3">
        <f t="shared" si="27"/>
        <v>82.5</v>
      </c>
      <c r="K97" s="41">
        <f t="shared" si="28"/>
        <v>78.099999999999994</v>
      </c>
      <c r="L97" s="41">
        <f t="shared" si="29"/>
        <v>82.5</v>
      </c>
      <c r="M97" s="30">
        <v>812122015882</v>
      </c>
      <c r="N97" s="27"/>
    </row>
    <row r="98" spans="1:14">
      <c r="A98" s="23" t="s">
        <v>213</v>
      </c>
      <c r="B98" s="40">
        <v>200</v>
      </c>
      <c r="C98" s="49" t="s">
        <v>243</v>
      </c>
      <c r="D98" s="5" t="s">
        <v>322</v>
      </c>
      <c r="E98" s="52">
        <v>60.5</v>
      </c>
      <c r="F98" s="3">
        <v>64.5</v>
      </c>
      <c r="G98" s="3">
        <f t="shared" si="24"/>
        <v>4</v>
      </c>
      <c r="H98" s="26">
        <f t="shared" si="25"/>
        <v>6.6115702479338845E-2</v>
      </c>
      <c r="I98" s="3">
        <f t="shared" si="26"/>
        <v>66.55</v>
      </c>
      <c r="J98" s="3">
        <f t="shared" si="27"/>
        <v>70.95</v>
      </c>
      <c r="K98" s="41">
        <f t="shared" si="28"/>
        <v>66.55</v>
      </c>
      <c r="L98" s="41">
        <f t="shared" si="29"/>
        <v>70.95</v>
      </c>
      <c r="M98" s="30">
        <v>812122016582</v>
      </c>
      <c r="N98" s="27"/>
    </row>
    <row r="99" spans="1:14">
      <c r="A99" s="23" t="s">
        <v>214</v>
      </c>
      <c r="B99" s="40">
        <v>200</v>
      </c>
      <c r="C99" s="49" t="s">
        <v>243</v>
      </c>
      <c r="D99" s="5" t="s">
        <v>323</v>
      </c>
      <c r="E99" s="52">
        <v>89</v>
      </c>
      <c r="F99" s="3">
        <v>94</v>
      </c>
      <c r="G99" s="3">
        <f t="shared" si="24"/>
        <v>5</v>
      </c>
      <c r="H99" s="26">
        <f t="shared" si="25"/>
        <v>5.6179775280898875E-2</v>
      </c>
      <c r="I99" s="3">
        <f t="shared" si="26"/>
        <v>97.9</v>
      </c>
      <c r="J99" s="3">
        <f t="shared" si="27"/>
        <v>103.4</v>
      </c>
      <c r="K99" s="41">
        <f t="shared" si="28"/>
        <v>97.9</v>
      </c>
      <c r="L99" s="41">
        <f t="shared" si="29"/>
        <v>103.4</v>
      </c>
      <c r="M99" s="30">
        <v>812122015905</v>
      </c>
      <c r="N99" s="27"/>
    </row>
    <row r="100" spans="1:14">
      <c r="A100" s="23" t="s">
        <v>215</v>
      </c>
      <c r="B100" s="40">
        <v>200</v>
      </c>
      <c r="C100" s="49" t="s">
        <v>243</v>
      </c>
      <c r="D100" s="5" t="s">
        <v>324</v>
      </c>
      <c r="E100" s="52">
        <v>70</v>
      </c>
      <c r="F100" s="3">
        <v>74</v>
      </c>
      <c r="G100" s="3">
        <f t="shared" si="24"/>
        <v>4</v>
      </c>
      <c r="H100" s="26">
        <f t="shared" si="25"/>
        <v>5.7142857142857141E-2</v>
      </c>
      <c r="I100" s="3">
        <f t="shared" si="26"/>
        <v>77</v>
      </c>
      <c r="J100" s="3">
        <f t="shared" si="27"/>
        <v>81.400000000000006</v>
      </c>
      <c r="K100" s="41">
        <f t="shared" si="28"/>
        <v>77</v>
      </c>
      <c r="L100" s="41">
        <f t="shared" si="29"/>
        <v>81.400000000000006</v>
      </c>
      <c r="M100" s="30">
        <v>812122016001</v>
      </c>
      <c r="N100" s="27"/>
    </row>
    <row r="101" spans="1:14">
      <c r="A101" s="23" t="s">
        <v>216</v>
      </c>
      <c r="B101" s="40">
        <v>200</v>
      </c>
      <c r="C101" s="49" t="s">
        <v>243</v>
      </c>
      <c r="D101" s="5" t="s">
        <v>325</v>
      </c>
      <c r="E101" s="52">
        <v>105</v>
      </c>
      <c r="F101" s="3">
        <v>110.5</v>
      </c>
      <c r="G101" s="3">
        <f t="shared" si="24"/>
        <v>5.5</v>
      </c>
      <c r="H101" s="26">
        <f t="shared" si="25"/>
        <v>5.2380952380952382E-2</v>
      </c>
      <c r="I101" s="3">
        <f t="shared" si="26"/>
        <v>115.5</v>
      </c>
      <c r="J101" s="3">
        <f t="shared" si="27"/>
        <v>121.55</v>
      </c>
      <c r="K101" s="41">
        <f t="shared" si="28"/>
        <v>115.5</v>
      </c>
      <c r="L101" s="41">
        <f t="shared" si="29"/>
        <v>121.55</v>
      </c>
      <c r="M101" s="30">
        <v>812122016018</v>
      </c>
      <c r="N101" s="27"/>
    </row>
    <row r="102" spans="1:14">
      <c r="A102" s="23" t="s">
        <v>217</v>
      </c>
      <c r="B102" s="40">
        <v>465</v>
      </c>
      <c r="C102" s="49" t="s">
        <v>244</v>
      </c>
      <c r="D102" s="5" t="s">
        <v>325</v>
      </c>
      <c r="E102" s="52">
        <v>238.5</v>
      </c>
      <c r="F102" s="3">
        <v>251</v>
      </c>
      <c r="G102" s="3">
        <f t="shared" si="24"/>
        <v>12.5</v>
      </c>
      <c r="H102" s="26">
        <f t="shared" si="25"/>
        <v>5.2410901467505239E-2</v>
      </c>
      <c r="I102" s="3">
        <f t="shared" si="26"/>
        <v>262.35000000000002</v>
      </c>
      <c r="J102" s="3">
        <f t="shared" si="27"/>
        <v>276.10000000000002</v>
      </c>
      <c r="K102" s="41">
        <f t="shared" si="28"/>
        <v>262.35000000000002</v>
      </c>
      <c r="L102" s="41">
        <f t="shared" si="29"/>
        <v>276.10000000000002</v>
      </c>
      <c r="M102" s="30">
        <v>812122016827</v>
      </c>
      <c r="N102" s="27"/>
    </row>
    <row r="103" spans="1:14">
      <c r="A103" s="23" t="s">
        <v>218</v>
      </c>
      <c r="B103" s="40">
        <v>200</v>
      </c>
      <c r="C103" s="49" t="s">
        <v>243</v>
      </c>
      <c r="D103" s="5" t="s">
        <v>326</v>
      </c>
      <c r="E103" s="52">
        <v>70.5</v>
      </c>
      <c r="F103" s="3">
        <v>74.5</v>
      </c>
      <c r="G103" s="3">
        <f t="shared" si="24"/>
        <v>4</v>
      </c>
      <c r="H103" s="26">
        <f t="shared" si="25"/>
        <v>5.6737588652482268E-2</v>
      </c>
      <c r="I103" s="3">
        <f t="shared" si="26"/>
        <v>77.55</v>
      </c>
      <c r="J103" s="3">
        <f t="shared" si="27"/>
        <v>81.95</v>
      </c>
      <c r="K103" s="41">
        <f t="shared" si="28"/>
        <v>77.55</v>
      </c>
      <c r="L103" s="41">
        <f t="shared" si="29"/>
        <v>81.95</v>
      </c>
      <c r="M103" s="30">
        <v>812122016056</v>
      </c>
      <c r="N103" s="27"/>
    </row>
    <row r="104" spans="1:14">
      <c r="A104" s="23" t="s">
        <v>219</v>
      </c>
      <c r="B104" s="40">
        <v>200</v>
      </c>
      <c r="C104" s="49" t="s">
        <v>243</v>
      </c>
      <c r="D104" s="5" t="s">
        <v>327</v>
      </c>
      <c r="E104" s="52">
        <v>70.5</v>
      </c>
      <c r="F104" s="3">
        <v>74.5</v>
      </c>
      <c r="G104" s="3">
        <f t="shared" si="24"/>
        <v>4</v>
      </c>
      <c r="H104" s="26">
        <f t="shared" si="25"/>
        <v>5.6737588652482268E-2</v>
      </c>
      <c r="I104" s="3">
        <f t="shared" si="26"/>
        <v>77.55</v>
      </c>
      <c r="J104" s="3">
        <f t="shared" si="27"/>
        <v>81.95</v>
      </c>
      <c r="K104" s="41">
        <f t="shared" si="28"/>
        <v>77.55</v>
      </c>
      <c r="L104" s="41">
        <f t="shared" si="29"/>
        <v>81.95</v>
      </c>
      <c r="M104" s="30">
        <v>812122016070</v>
      </c>
      <c r="N104" s="27"/>
    </row>
    <row r="105" spans="1:14">
      <c r="A105" s="23" t="s">
        <v>220</v>
      </c>
      <c r="B105" s="40">
        <v>200</v>
      </c>
      <c r="C105" s="49" t="s">
        <v>243</v>
      </c>
      <c r="D105" s="5" t="s">
        <v>328</v>
      </c>
      <c r="E105" s="52">
        <v>108.5</v>
      </c>
      <c r="F105" s="3">
        <v>114.5</v>
      </c>
      <c r="G105" s="3">
        <f t="shared" si="24"/>
        <v>6</v>
      </c>
      <c r="H105" s="26">
        <f t="shared" si="25"/>
        <v>5.5299539170506916E-2</v>
      </c>
      <c r="I105" s="3">
        <f t="shared" si="26"/>
        <v>119.35</v>
      </c>
      <c r="J105" s="3">
        <f t="shared" si="27"/>
        <v>125.95</v>
      </c>
      <c r="K105" s="41">
        <f t="shared" si="28"/>
        <v>119.35</v>
      </c>
      <c r="L105" s="41">
        <f t="shared" si="29"/>
        <v>125.95</v>
      </c>
      <c r="M105" s="30">
        <v>812122016087</v>
      </c>
      <c r="N105" s="27"/>
    </row>
    <row r="106" spans="1:14">
      <c r="A106" s="23" t="s">
        <v>221</v>
      </c>
      <c r="B106" s="40">
        <v>200</v>
      </c>
      <c r="C106" s="49" t="s">
        <v>243</v>
      </c>
      <c r="D106" s="5" t="s">
        <v>329</v>
      </c>
      <c r="E106" s="52">
        <v>70</v>
      </c>
      <c r="F106" s="3">
        <v>74</v>
      </c>
      <c r="G106" s="3">
        <f t="shared" si="24"/>
        <v>4</v>
      </c>
      <c r="H106" s="26">
        <f t="shared" si="25"/>
        <v>5.7142857142857141E-2</v>
      </c>
      <c r="I106" s="3">
        <f t="shared" si="26"/>
        <v>77</v>
      </c>
      <c r="J106" s="3">
        <f t="shared" si="27"/>
        <v>81.400000000000006</v>
      </c>
      <c r="K106" s="41">
        <f t="shared" si="28"/>
        <v>77</v>
      </c>
      <c r="L106" s="41">
        <f t="shared" si="29"/>
        <v>81.400000000000006</v>
      </c>
      <c r="M106" s="30">
        <v>812122016094</v>
      </c>
      <c r="N106" s="27"/>
    </row>
    <row r="107" spans="1:14">
      <c r="A107" s="23" t="s">
        <v>222</v>
      </c>
      <c r="B107" s="40">
        <v>200</v>
      </c>
      <c r="C107" s="49" t="s">
        <v>243</v>
      </c>
      <c r="D107" s="5" t="s">
        <v>330</v>
      </c>
      <c r="E107" s="52">
        <v>208</v>
      </c>
      <c r="F107" s="3">
        <v>219.5</v>
      </c>
      <c r="G107" s="3">
        <f t="shared" si="24"/>
        <v>11.5</v>
      </c>
      <c r="H107" s="26">
        <f t="shared" si="25"/>
        <v>5.5288461538461536E-2</v>
      </c>
      <c r="I107" s="3">
        <f t="shared" si="26"/>
        <v>228.8</v>
      </c>
      <c r="J107" s="3">
        <f t="shared" si="27"/>
        <v>241.45</v>
      </c>
      <c r="K107" s="41">
        <f t="shared" si="28"/>
        <v>228.8</v>
      </c>
      <c r="L107" s="41">
        <f t="shared" si="29"/>
        <v>241.45</v>
      </c>
      <c r="M107" s="30">
        <v>812122016100</v>
      </c>
      <c r="N107" s="27"/>
    </row>
    <row r="108" spans="1:14">
      <c r="A108" s="23" t="s">
        <v>223</v>
      </c>
      <c r="B108" s="40">
        <v>200</v>
      </c>
      <c r="C108" s="49" t="s">
        <v>243</v>
      </c>
      <c r="D108" s="5" t="s">
        <v>331</v>
      </c>
      <c r="E108" s="52">
        <v>70</v>
      </c>
      <c r="F108" s="3">
        <v>74</v>
      </c>
      <c r="G108" s="3">
        <f t="shared" si="24"/>
        <v>4</v>
      </c>
      <c r="H108" s="26">
        <f t="shared" si="25"/>
        <v>5.7142857142857141E-2</v>
      </c>
      <c r="I108" s="3">
        <f t="shared" si="26"/>
        <v>77</v>
      </c>
      <c r="J108" s="3">
        <f t="shared" si="27"/>
        <v>81.400000000000006</v>
      </c>
      <c r="K108" s="41">
        <f t="shared" si="28"/>
        <v>77</v>
      </c>
      <c r="L108" s="41">
        <f t="shared" si="29"/>
        <v>81.400000000000006</v>
      </c>
      <c r="M108" s="30">
        <v>812122016117</v>
      </c>
      <c r="N108" s="27"/>
    </row>
    <row r="109" spans="1:14">
      <c r="A109" s="23" t="s">
        <v>224</v>
      </c>
      <c r="B109" s="40">
        <v>200</v>
      </c>
      <c r="C109" s="49" t="s">
        <v>243</v>
      </c>
      <c r="D109" s="5" t="s">
        <v>332</v>
      </c>
      <c r="E109" s="52">
        <v>67</v>
      </c>
      <c r="F109" s="3">
        <v>71</v>
      </c>
      <c r="G109" s="3">
        <f t="shared" si="24"/>
        <v>4</v>
      </c>
      <c r="H109" s="26">
        <f t="shared" si="25"/>
        <v>5.9701492537313432E-2</v>
      </c>
      <c r="I109" s="3">
        <f t="shared" si="26"/>
        <v>73.7</v>
      </c>
      <c r="J109" s="3">
        <f t="shared" si="27"/>
        <v>78.099999999999994</v>
      </c>
      <c r="K109" s="41">
        <f t="shared" si="28"/>
        <v>73.7</v>
      </c>
      <c r="L109" s="41">
        <f t="shared" si="29"/>
        <v>78.099999999999994</v>
      </c>
      <c r="M109" s="30">
        <v>812122016131</v>
      </c>
      <c r="N109" s="27"/>
    </row>
    <row r="110" spans="1:14">
      <c r="A110" s="23" t="s">
        <v>225</v>
      </c>
      <c r="B110" s="40">
        <v>200</v>
      </c>
      <c r="C110" s="49" t="s">
        <v>243</v>
      </c>
      <c r="D110" s="5" t="s">
        <v>333</v>
      </c>
      <c r="E110" s="52">
        <v>144.5</v>
      </c>
      <c r="F110" s="3">
        <v>152.5</v>
      </c>
      <c r="G110" s="3">
        <f t="shared" si="24"/>
        <v>8</v>
      </c>
      <c r="H110" s="26">
        <f t="shared" si="25"/>
        <v>5.536332179930796E-2</v>
      </c>
      <c r="I110" s="3">
        <f t="shared" si="26"/>
        <v>158.94999999999999</v>
      </c>
      <c r="J110" s="3">
        <f t="shared" si="27"/>
        <v>167.75</v>
      </c>
      <c r="K110" s="41">
        <f t="shared" si="28"/>
        <v>158.94999999999999</v>
      </c>
      <c r="L110" s="41">
        <f t="shared" si="29"/>
        <v>167.75</v>
      </c>
      <c r="M110" s="30">
        <v>812122016179</v>
      </c>
      <c r="N110" s="27"/>
    </row>
    <row r="111" spans="1:14">
      <c r="A111" s="23" t="s">
        <v>226</v>
      </c>
      <c r="B111" s="40">
        <v>200</v>
      </c>
      <c r="C111" s="49" t="s">
        <v>243</v>
      </c>
      <c r="D111" s="5" t="s">
        <v>334</v>
      </c>
      <c r="E111" s="52">
        <v>78</v>
      </c>
      <c r="F111" s="3">
        <v>82.5</v>
      </c>
      <c r="G111" s="3">
        <f t="shared" si="24"/>
        <v>4.5</v>
      </c>
      <c r="H111" s="26">
        <f t="shared" si="25"/>
        <v>5.7692307692307696E-2</v>
      </c>
      <c r="I111" s="3">
        <f t="shared" si="26"/>
        <v>85.8</v>
      </c>
      <c r="J111" s="3">
        <f t="shared" si="27"/>
        <v>90.75</v>
      </c>
      <c r="K111" s="41">
        <f t="shared" si="28"/>
        <v>85.8</v>
      </c>
      <c r="L111" s="41">
        <f t="shared" si="29"/>
        <v>90.75</v>
      </c>
      <c r="M111" s="30">
        <v>812122016193</v>
      </c>
      <c r="N111" s="27"/>
    </row>
    <row r="112" spans="1:14">
      <c r="A112" s="23" t="s">
        <v>227</v>
      </c>
      <c r="B112" s="40">
        <v>200</v>
      </c>
      <c r="C112" s="49" t="s">
        <v>243</v>
      </c>
      <c r="D112" s="5" t="s">
        <v>335</v>
      </c>
      <c r="E112" s="52">
        <v>67</v>
      </c>
      <c r="F112" s="3">
        <v>71</v>
      </c>
      <c r="G112" s="3">
        <f t="shared" si="24"/>
        <v>4</v>
      </c>
      <c r="H112" s="26">
        <f t="shared" si="25"/>
        <v>5.9701492537313432E-2</v>
      </c>
      <c r="I112" s="3">
        <f t="shared" si="26"/>
        <v>73.7</v>
      </c>
      <c r="J112" s="3">
        <f t="shared" si="27"/>
        <v>78.099999999999994</v>
      </c>
      <c r="K112" s="41">
        <f t="shared" si="28"/>
        <v>73.7</v>
      </c>
      <c r="L112" s="41">
        <f t="shared" si="29"/>
        <v>78.099999999999994</v>
      </c>
      <c r="M112" s="30">
        <v>812122016216</v>
      </c>
      <c r="N112" s="27"/>
    </row>
    <row r="113" spans="1:14">
      <c r="A113" s="23" t="s">
        <v>228</v>
      </c>
      <c r="B113" s="40">
        <v>200</v>
      </c>
      <c r="C113" s="49" t="s">
        <v>243</v>
      </c>
      <c r="D113" s="5" t="s">
        <v>336</v>
      </c>
      <c r="E113" s="52">
        <v>76.5</v>
      </c>
      <c r="F113" s="3">
        <v>81</v>
      </c>
      <c r="G113" s="3">
        <f t="shared" si="24"/>
        <v>4.5</v>
      </c>
      <c r="H113" s="26">
        <f t="shared" si="25"/>
        <v>5.8823529411764705E-2</v>
      </c>
      <c r="I113" s="3">
        <f t="shared" si="26"/>
        <v>84.15</v>
      </c>
      <c r="J113" s="3">
        <f t="shared" si="27"/>
        <v>89.1</v>
      </c>
      <c r="K113" s="41">
        <f t="shared" si="28"/>
        <v>84.15</v>
      </c>
      <c r="L113" s="41">
        <f t="shared" si="29"/>
        <v>89.1</v>
      </c>
      <c r="M113" s="30">
        <v>812122016223</v>
      </c>
      <c r="N113" s="27"/>
    </row>
    <row r="114" spans="1:14">
      <c r="A114" s="23" t="s">
        <v>229</v>
      </c>
      <c r="B114" s="40">
        <v>200</v>
      </c>
      <c r="C114" s="49" t="s">
        <v>243</v>
      </c>
      <c r="D114" s="5" t="s">
        <v>337</v>
      </c>
      <c r="E114" s="52">
        <v>71</v>
      </c>
      <c r="F114" s="3">
        <v>75</v>
      </c>
      <c r="G114" s="3">
        <f t="shared" si="24"/>
        <v>4</v>
      </c>
      <c r="H114" s="26">
        <f t="shared" si="25"/>
        <v>5.6338028169014086E-2</v>
      </c>
      <c r="I114" s="3">
        <f t="shared" si="26"/>
        <v>78.099999999999994</v>
      </c>
      <c r="J114" s="3">
        <f t="shared" si="27"/>
        <v>82.5</v>
      </c>
      <c r="K114" s="41">
        <f t="shared" si="28"/>
        <v>78.099999999999994</v>
      </c>
      <c r="L114" s="41">
        <f t="shared" si="29"/>
        <v>82.5</v>
      </c>
      <c r="M114" s="30">
        <v>812122016261</v>
      </c>
      <c r="N114" s="27"/>
    </row>
    <row r="115" spans="1:14">
      <c r="A115" s="23" t="s">
        <v>230</v>
      </c>
      <c r="B115" s="40">
        <v>200</v>
      </c>
      <c r="C115" s="49" t="s">
        <v>243</v>
      </c>
      <c r="D115" s="5" t="s">
        <v>338</v>
      </c>
      <c r="E115" s="52">
        <v>94.5</v>
      </c>
      <c r="F115" s="3">
        <v>100</v>
      </c>
      <c r="G115" s="3">
        <f t="shared" si="24"/>
        <v>5.5</v>
      </c>
      <c r="H115" s="26">
        <f t="shared" si="25"/>
        <v>5.8201058201058198E-2</v>
      </c>
      <c r="I115" s="3">
        <f t="shared" si="26"/>
        <v>103.95</v>
      </c>
      <c r="J115" s="3">
        <f t="shared" si="27"/>
        <v>110</v>
      </c>
      <c r="K115" s="41">
        <f t="shared" si="28"/>
        <v>103.95</v>
      </c>
      <c r="L115" s="41">
        <f t="shared" si="29"/>
        <v>110</v>
      </c>
      <c r="M115" s="30">
        <v>812122016285</v>
      </c>
      <c r="N115" s="27"/>
    </row>
    <row r="116" spans="1:14">
      <c r="A116" s="23" t="s">
        <v>231</v>
      </c>
      <c r="B116" s="40">
        <v>200</v>
      </c>
      <c r="C116" s="49" t="s">
        <v>243</v>
      </c>
      <c r="D116" s="5" t="s">
        <v>339</v>
      </c>
      <c r="E116" s="52">
        <v>70</v>
      </c>
      <c r="F116" s="3">
        <v>74</v>
      </c>
      <c r="G116" s="3">
        <f t="shared" si="24"/>
        <v>4</v>
      </c>
      <c r="H116" s="26">
        <f t="shared" si="25"/>
        <v>5.7142857142857141E-2</v>
      </c>
      <c r="I116" s="3">
        <f t="shared" si="26"/>
        <v>77</v>
      </c>
      <c r="J116" s="3">
        <f t="shared" si="27"/>
        <v>81.400000000000006</v>
      </c>
      <c r="K116" s="41">
        <f t="shared" si="28"/>
        <v>77</v>
      </c>
      <c r="L116" s="41">
        <f t="shared" si="29"/>
        <v>81.400000000000006</v>
      </c>
      <c r="M116" s="30">
        <v>812122016346</v>
      </c>
      <c r="N116" s="27"/>
    </row>
    <row r="117" spans="1:14">
      <c r="A117" s="23" t="s">
        <v>232</v>
      </c>
      <c r="B117" s="40">
        <v>200</v>
      </c>
      <c r="C117" s="49" t="s">
        <v>243</v>
      </c>
      <c r="D117" s="5" t="s">
        <v>340</v>
      </c>
      <c r="E117" s="52">
        <v>70.5</v>
      </c>
      <c r="F117" s="3">
        <v>74.5</v>
      </c>
      <c r="G117" s="3">
        <f t="shared" si="24"/>
        <v>4</v>
      </c>
      <c r="H117" s="26">
        <f t="shared" si="25"/>
        <v>5.6737588652482268E-2</v>
      </c>
      <c r="I117" s="3">
        <f t="shared" si="26"/>
        <v>77.55</v>
      </c>
      <c r="J117" s="3">
        <f t="shared" si="27"/>
        <v>81.95</v>
      </c>
      <c r="K117" s="41">
        <f t="shared" si="28"/>
        <v>77.55</v>
      </c>
      <c r="L117" s="41">
        <f t="shared" si="29"/>
        <v>81.95</v>
      </c>
      <c r="M117" s="30">
        <v>812122016353</v>
      </c>
      <c r="N117" s="27"/>
    </row>
    <row r="118" spans="1:14">
      <c r="A118" s="23" t="s">
        <v>233</v>
      </c>
      <c r="B118" s="40">
        <v>200</v>
      </c>
      <c r="C118" s="49" t="s">
        <v>243</v>
      </c>
      <c r="D118" s="5" t="s">
        <v>341</v>
      </c>
      <c r="E118" s="52">
        <v>80</v>
      </c>
      <c r="F118" s="3">
        <v>85</v>
      </c>
      <c r="G118" s="3">
        <f t="shared" si="24"/>
        <v>5</v>
      </c>
      <c r="H118" s="26">
        <f t="shared" si="25"/>
        <v>6.25E-2</v>
      </c>
      <c r="I118" s="3">
        <f t="shared" si="26"/>
        <v>88</v>
      </c>
      <c r="J118" s="3">
        <f t="shared" si="27"/>
        <v>93.5</v>
      </c>
      <c r="K118" s="41">
        <f t="shared" si="28"/>
        <v>88</v>
      </c>
      <c r="L118" s="41">
        <f t="shared" si="29"/>
        <v>93.5</v>
      </c>
      <c r="M118" s="30">
        <v>812122016377</v>
      </c>
      <c r="N118" s="27"/>
    </row>
    <row r="119" spans="1:14">
      <c r="A119" s="23" t="s">
        <v>234</v>
      </c>
      <c r="B119" s="40">
        <v>200</v>
      </c>
      <c r="C119" s="49" t="s">
        <v>243</v>
      </c>
      <c r="D119" s="5" t="s">
        <v>342</v>
      </c>
      <c r="E119" s="52">
        <v>70.5</v>
      </c>
      <c r="F119" s="3">
        <v>74.5</v>
      </c>
      <c r="G119" s="3">
        <f t="shared" si="24"/>
        <v>4</v>
      </c>
      <c r="H119" s="26">
        <f t="shared" si="25"/>
        <v>5.6737588652482268E-2</v>
      </c>
      <c r="I119" s="3">
        <f t="shared" si="26"/>
        <v>77.55</v>
      </c>
      <c r="J119" s="3">
        <f t="shared" si="27"/>
        <v>81.95</v>
      </c>
      <c r="K119" s="41">
        <f t="shared" si="28"/>
        <v>77.55</v>
      </c>
      <c r="L119" s="41">
        <f t="shared" si="29"/>
        <v>81.95</v>
      </c>
      <c r="M119" s="30">
        <v>812122016384</v>
      </c>
      <c r="N119" s="27"/>
    </row>
    <row r="120" spans="1:14">
      <c r="A120" s="23" t="s">
        <v>235</v>
      </c>
      <c r="B120" s="40">
        <v>200</v>
      </c>
      <c r="C120" s="49" t="s">
        <v>243</v>
      </c>
      <c r="D120" s="5" t="s">
        <v>343</v>
      </c>
      <c r="E120" s="52">
        <v>80</v>
      </c>
      <c r="F120" s="3">
        <v>84.5</v>
      </c>
      <c r="G120" s="3">
        <f t="shared" si="24"/>
        <v>4.5</v>
      </c>
      <c r="H120" s="26">
        <f t="shared" si="25"/>
        <v>5.6250000000000001E-2</v>
      </c>
      <c r="I120" s="3">
        <f t="shared" si="26"/>
        <v>88</v>
      </c>
      <c r="J120" s="3">
        <f t="shared" si="27"/>
        <v>92.95</v>
      </c>
      <c r="K120" s="41">
        <f t="shared" si="28"/>
        <v>88</v>
      </c>
      <c r="L120" s="41">
        <f t="shared" si="29"/>
        <v>92.95</v>
      </c>
      <c r="M120" s="30">
        <v>812122016391</v>
      </c>
      <c r="N120" s="27"/>
    </row>
    <row r="121" spans="1:14">
      <c r="A121" s="23" t="s">
        <v>236</v>
      </c>
      <c r="B121" s="40">
        <v>200</v>
      </c>
      <c r="C121" s="49" t="s">
        <v>243</v>
      </c>
      <c r="D121" s="5" t="s">
        <v>344</v>
      </c>
      <c r="E121" s="52">
        <v>75.5</v>
      </c>
      <c r="F121" s="3">
        <v>79.5</v>
      </c>
      <c r="G121" s="3">
        <f t="shared" si="24"/>
        <v>4</v>
      </c>
      <c r="H121" s="26">
        <f t="shared" si="25"/>
        <v>5.2980132450331126E-2</v>
      </c>
      <c r="I121" s="3">
        <f t="shared" si="26"/>
        <v>83.05</v>
      </c>
      <c r="J121" s="3">
        <f t="shared" si="27"/>
        <v>87.45</v>
      </c>
      <c r="K121" s="41">
        <f t="shared" si="28"/>
        <v>83.05</v>
      </c>
      <c r="L121" s="41">
        <f t="shared" si="29"/>
        <v>87.45</v>
      </c>
      <c r="M121" s="30">
        <v>812122016414</v>
      </c>
      <c r="N121" s="27"/>
    </row>
    <row r="122" spans="1:14">
      <c r="A122" s="23" t="s">
        <v>237</v>
      </c>
      <c r="B122" s="40">
        <v>200</v>
      </c>
      <c r="C122" s="49" t="s">
        <v>243</v>
      </c>
      <c r="D122" s="5" t="s">
        <v>345</v>
      </c>
      <c r="E122" s="52">
        <v>70</v>
      </c>
      <c r="F122" s="3">
        <v>74</v>
      </c>
      <c r="G122" s="3">
        <f t="shared" si="24"/>
        <v>4</v>
      </c>
      <c r="H122" s="26">
        <f t="shared" si="25"/>
        <v>5.7142857142857141E-2</v>
      </c>
      <c r="I122" s="3">
        <f t="shared" si="26"/>
        <v>77</v>
      </c>
      <c r="J122" s="3">
        <f t="shared" si="27"/>
        <v>81.400000000000006</v>
      </c>
      <c r="K122" s="41">
        <f t="shared" si="28"/>
        <v>77</v>
      </c>
      <c r="L122" s="41">
        <f t="shared" si="29"/>
        <v>81.400000000000006</v>
      </c>
      <c r="M122" s="30">
        <v>812122016421</v>
      </c>
      <c r="N122" s="27"/>
    </row>
    <row r="123" spans="1:14">
      <c r="A123" s="23" t="s">
        <v>238</v>
      </c>
      <c r="B123" s="40">
        <v>200</v>
      </c>
      <c r="C123" s="49" t="s">
        <v>243</v>
      </c>
      <c r="D123" s="5" t="s">
        <v>346</v>
      </c>
      <c r="E123" s="52">
        <v>76.5</v>
      </c>
      <c r="F123" s="3">
        <v>81</v>
      </c>
      <c r="G123" s="3">
        <f t="shared" ref="G123:G127" si="30">+F123-E123</f>
        <v>4.5</v>
      </c>
      <c r="H123" s="26">
        <f t="shared" ref="H123:H127" si="31">(G123/E123)</f>
        <v>5.8823529411764705E-2</v>
      </c>
      <c r="I123" s="3">
        <f t="shared" si="26"/>
        <v>84.15</v>
      </c>
      <c r="J123" s="3">
        <f t="shared" si="27"/>
        <v>89.1</v>
      </c>
      <c r="K123" s="41">
        <f t="shared" si="28"/>
        <v>84.15</v>
      </c>
      <c r="L123" s="41">
        <f t="shared" si="29"/>
        <v>89.1</v>
      </c>
      <c r="M123" s="30">
        <v>812122016438</v>
      </c>
      <c r="N123" s="27"/>
    </row>
    <row r="124" spans="1:14">
      <c r="A124" s="23" t="s">
        <v>239</v>
      </c>
      <c r="B124" s="40">
        <v>200</v>
      </c>
      <c r="C124" s="49" t="s">
        <v>243</v>
      </c>
      <c r="D124" s="5" t="s">
        <v>347</v>
      </c>
      <c r="E124" s="52">
        <v>72</v>
      </c>
      <c r="F124" s="3">
        <v>76</v>
      </c>
      <c r="G124" s="3">
        <f t="shared" si="30"/>
        <v>4</v>
      </c>
      <c r="H124" s="26">
        <f t="shared" si="31"/>
        <v>5.5555555555555552E-2</v>
      </c>
      <c r="I124" s="3">
        <f t="shared" si="26"/>
        <v>79.2</v>
      </c>
      <c r="J124" s="3">
        <f t="shared" si="27"/>
        <v>83.6</v>
      </c>
      <c r="K124" s="41">
        <f t="shared" si="28"/>
        <v>79.2</v>
      </c>
      <c r="L124" s="41">
        <f t="shared" si="29"/>
        <v>83.6</v>
      </c>
      <c r="M124" s="30">
        <v>812122016469</v>
      </c>
      <c r="N124" s="27"/>
    </row>
    <row r="125" spans="1:14">
      <c r="A125" s="23" t="s">
        <v>240</v>
      </c>
      <c r="B125" s="40">
        <v>200</v>
      </c>
      <c r="C125" s="49" t="s">
        <v>243</v>
      </c>
      <c r="D125" s="5" t="s">
        <v>348</v>
      </c>
      <c r="E125" s="52">
        <v>75.5</v>
      </c>
      <c r="F125" s="3">
        <v>79.5</v>
      </c>
      <c r="G125" s="3">
        <f t="shared" si="30"/>
        <v>4</v>
      </c>
      <c r="H125" s="26">
        <f t="shared" si="31"/>
        <v>5.2980132450331126E-2</v>
      </c>
      <c r="I125" s="3">
        <f t="shared" si="26"/>
        <v>83.05</v>
      </c>
      <c r="J125" s="3">
        <f t="shared" si="27"/>
        <v>87.45</v>
      </c>
      <c r="K125" s="41">
        <f t="shared" si="28"/>
        <v>83.05</v>
      </c>
      <c r="L125" s="41">
        <f t="shared" si="29"/>
        <v>87.45</v>
      </c>
      <c r="M125" s="30">
        <v>812122016483</v>
      </c>
      <c r="N125" s="27"/>
    </row>
    <row r="126" spans="1:14">
      <c r="A126" s="23" t="s">
        <v>241</v>
      </c>
      <c r="B126" s="40">
        <v>200</v>
      </c>
      <c r="C126" s="49" t="s">
        <v>243</v>
      </c>
      <c r="D126" s="5" t="s">
        <v>349</v>
      </c>
      <c r="E126" s="52">
        <v>75.5</v>
      </c>
      <c r="F126" s="3">
        <v>79.5</v>
      </c>
      <c r="G126" s="3">
        <f t="shared" si="30"/>
        <v>4</v>
      </c>
      <c r="H126" s="26">
        <f t="shared" si="31"/>
        <v>5.2980132450331126E-2</v>
      </c>
      <c r="I126" s="3">
        <f t="shared" si="26"/>
        <v>83.05</v>
      </c>
      <c r="J126" s="3">
        <f t="shared" si="27"/>
        <v>87.45</v>
      </c>
      <c r="K126" s="41">
        <f t="shared" si="28"/>
        <v>83.05</v>
      </c>
      <c r="L126" s="41">
        <f t="shared" si="29"/>
        <v>87.45</v>
      </c>
      <c r="M126" s="30">
        <v>812122016490</v>
      </c>
      <c r="N126" s="27"/>
    </row>
    <row r="127" spans="1:14" ht="15.75" thickBot="1">
      <c r="A127" s="24" t="s">
        <v>242</v>
      </c>
      <c r="B127" s="42">
        <v>200</v>
      </c>
      <c r="C127" s="50" t="s">
        <v>243</v>
      </c>
      <c r="D127" s="25" t="s">
        <v>350</v>
      </c>
      <c r="E127" s="53">
        <v>70</v>
      </c>
      <c r="F127" s="1">
        <v>74.5</v>
      </c>
      <c r="G127" s="1">
        <f t="shared" si="30"/>
        <v>4.5</v>
      </c>
      <c r="H127" s="43">
        <f t="shared" si="31"/>
        <v>6.4285714285714279E-2</v>
      </c>
      <c r="I127" s="1">
        <f t="shared" si="26"/>
        <v>77</v>
      </c>
      <c r="J127" s="1">
        <f t="shared" si="27"/>
        <v>81.95</v>
      </c>
      <c r="K127" s="44">
        <f t="shared" si="28"/>
        <v>77</v>
      </c>
      <c r="L127" s="44">
        <f t="shared" si="29"/>
        <v>81.95</v>
      </c>
      <c r="M127" s="31">
        <v>812122016513</v>
      </c>
    </row>
    <row r="129" spans="5:7">
      <c r="E129" s="27"/>
      <c r="F129" s="27"/>
      <c r="G129" s="27"/>
    </row>
  </sheetData>
  <sortState xmlns:xlrd2="http://schemas.microsoft.com/office/spreadsheetml/2017/richdata2" ref="A2:M127">
    <sortCondition ref="A2:A127"/>
  </sortState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982A-D549-4F2C-9791-E9BB14AA29A3}">
  <dimension ref="A1:K43"/>
  <sheetViews>
    <sheetView topLeftCell="A6" workbookViewId="0">
      <selection activeCell="B18" sqref="B18"/>
    </sheetView>
  </sheetViews>
  <sheetFormatPr defaultRowHeight="15"/>
  <cols>
    <col min="1" max="1" width="13.42578125" customWidth="1"/>
    <col min="2" max="2" width="74.7109375" bestFit="1" customWidth="1"/>
    <col min="7" max="7" width="10.28515625" customWidth="1"/>
    <col min="11" max="11" width="13.140625" bestFit="1" customWidth="1"/>
  </cols>
  <sheetData>
    <row r="1" spans="1:11" ht="30">
      <c r="A1" s="8" t="s">
        <v>47</v>
      </c>
      <c r="B1" s="9" t="s">
        <v>44</v>
      </c>
      <c r="C1" s="9" t="s">
        <v>412</v>
      </c>
      <c r="D1" s="9" t="s">
        <v>577</v>
      </c>
      <c r="E1" s="9" t="s">
        <v>43</v>
      </c>
      <c r="F1" s="9" t="s">
        <v>48</v>
      </c>
      <c r="G1" s="9" t="s">
        <v>362</v>
      </c>
      <c r="H1" s="9" t="s">
        <v>363</v>
      </c>
      <c r="I1" s="9" t="s">
        <v>364</v>
      </c>
      <c r="J1" s="9" t="s">
        <v>365</v>
      </c>
      <c r="K1" s="33" t="s">
        <v>391</v>
      </c>
    </row>
    <row r="2" spans="1:11">
      <c r="A2" s="23" t="s">
        <v>49</v>
      </c>
      <c r="B2" s="5" t="s">
        <v>83</v>
      </c>
      <c r="C2" s="12">
        <v>21.5</v>
      </c>
      <c r="D2" s="12">
        <v>22</v>
      </c>
      <c r="E2" s="12">
        <f>+D2-C2</f>
        <v>0.5</v>
      </c>
      <c r="F2" s="14">
        <f t="shared" ref="F2:F23" si="0">(E2/C2)</f>
        <v>2.3255813953488372E-2</v>
      </c>
      <c r="G2" s="3">
        <f>+ROUND(C2*110%,2)</f>
        <v>23.65</v>
      </c>
      <c r="H2" s="3">
        <f>+ROUND(D2*110%,2)</f>
        <v>24.2</v>
      </c>
      <c r="I2" s="3">
        <f>+ROUND(C2*110%,2)</f>
        <v>23.65</v>
      </c>
      <c r="J2" s="3">
        <f>+ROUND(D2*110%,2)</f>
        <v>24.2</v>
      </c>
      <c r="K2" s="32">
        <v>812122012041</v>
      </c>
    </row>
    <row r="3" spans="1:11">
      <c r="A3" s="23" t="s">
        <v>50</v>
      </c>
      <c r="B3" s="5" t="s">
        <v>84</v>
      </c>
      <c r="C3" s="12">
        <v>72</v>
      </c>
      <c r="D3" s="12">
        <v>73.5</v>
      </c>
      <c r="E3" s="12">
        <f t="shared" ref="E3:E41" si="1">+D3-C3</f>
        <v>1.5</v>
      </c>
      <c r="F3" s="14">
        <f t="shared" si="0"/>
        <v>2.0833333333333332E-2</v>
      </c>
      <c r="G3" s="3">
        <f t="shared" ref="G3:G41" si="2">+ROUND(C3*110%,2)</f>
        <v>79.2</v>
      </c>
      <c r="H3" s="3">
        <f t="shared" ref="H3:H41" si="3">+ROUND(D3*110%,2)</f>
        <v>80.849999999999994</v>
      </c>
      <c r="I3" s="3">
        <f t="shared" ref="I3:I41" si="4">+ROUND(C3*110%,2)</f>
        <v>79.2</v>
      </c>
      <c r="J3" s="3">
        <f t="shared" ref="J3:J41" si="5">+ROUND(D3*110%,2)</f>
        <v>80.849999999999994</v>
      </c>
      <c r="K3" s="32">
        <v>812122012058</v>
      </c>
    </row>
    <row r="4" spans="1:11">
      <c r="A4" s="23" t="s">
        <v>51</v>
      </c>
      <c r="B4" s="5" t="s">
        <v>85</v>
      </c>
      <c r="C4" s="12">
        <v>18</v>
      </c>
      <c r="D4" s="12">
        <v>18.5</v>
      </c>
      <c r="E4" s="12">
        <f t="shared" si="1"/>
        <v>0.5</v>
      </c>
      <c r="F4" s="14">
        <f t="shared" si="0"/>
        <v>2.7777777777777776E-2</v>
      </c>
      <c r="G4" s="3">
        <f t="shared" si="2"/>
        <v>19.8</v>
      </c>
      <c r="H4" s="3">
        <f t="shared" si="3"/>
        <v>20.350000000000001</v>
      </c>
      <c r="I4" s="3">
        <f t="shared" si="4"/>
        <v>19.8</v>
      </c>
      <c r="J4" s="3">
        <f t="shared" si="5"/>
        <v>20.350000000000001</v>
      </c>
      <c r="K4" s="32">
        <v>812122012065</v>
      </c>
    </row>
    <row r="5" spans="1:11">
      <c r="A5" s="23" t="s">
        <v>52</v>
      </c>
      <c r="B5" s="5" t="s">
        <v>86</v>
      </c>
      <c r="C5" s="12">
        <v>60.5</v>
      </c>
      <c r="D5" s="12">
        <v>61.5</v>
      </c>
      <c r="E5" s="12">
        <f t="shared" si="1"/>
        <v>1</v>
      </c>
      <c r="F5" s="14">
        <f t="shared" si="0"/>
        <v>1.6528925619834711E-2</v>
      </c>
      <c r="G5" s="3">
        <f t="shared" si="2"/>
        <v>66.55</v>
      </c>
      <c r="H5" s="3">
        <f t="shared" si="3"/>
        <v>67.650000000000006</v>
      </c>
      <c r="I5" s="3">
        <f t="shared" si="4"/>
        <v>66.55</v>
      </c>
      <c r="J5" s="3">
        <f t="shared" si="5"/>
        <v>67.650000000000006</v>
      </c>
      <c r="K5" s="32">
        <v>812122012072</v>
      </c>
    </row>
    <row r="6" spans="1:11">
      <c r="A6" s="23" t="s">
        <v>53</v>
      </c>
      <c r="B6" s="5" t="s">
        <v>87</v>
      </c>
      <c r="C6" s="12">
        <v>18</v>
      </c>
      <c r="D6" s="12">
        <v>18.5</v>
      </c>
      <c r="E6" s="12">
        <f t="shared" si="1"/>
        <v>0.5</v>
      </c>
      <c r="F6" s="14">
        <f t="shared" si="0"/>
        <v>2.7777777777777776E-2</v>
      </c>
      <c r="G6" s="3">
        <f t="shared" si="2"/>
        <v>19.8</v>
      </c>
      <c r="H6" s="3">
        <f t="shared" si="3"/>
        <v>20.350000000000001</v>
      </c>
      <c r="I6" s="3">
        <f t="shared" si="4"/>
        <v>19.8</v>
      </c>
      <c r="J6" s="3">
        <f t="shared" si="5"/>
        <v>20.350000000000001</v>
      </c>
      <c r="K6" s="32">
        <v>812122012089</v>
      </c>
    </row>
    <row r="7" spans="1:11">
      <c r="A7" s="23" t="s">
        <v>54</v>
      </c>
      <c r="B7" s="5" t="s">
        <v>88</v>
      </c>
      <c r="C7" s="12">
        <v>62.5</v>
      </c>
      <c r="D7" s="12">
        <v>63.5</v>
      </c>
      <c r="E7" s="12">
        <f t="shared" si="1"/>
        <v>1</v>
      </c>
      <c r="F7" s="14">
        <f t="shared" si="0"/>
        <v>1.6E-2</v>
      </c>
      <c r="G7" s="3">
        <f t="shared" si="2"/>
        <v>68.75</v>
      </c>
      <c r="H7" s="3">
        <f t="shared" si="3"/>
        <v>69.849999999999994</v>
      </c>
      <c r="I7" s="3">
        <f t="shared" si="4"/>
        <v>68.75</v>
      </c>
      <c r="J7" s="3">
        <f t="shared" si="5"/>
        <v>69.849999999999994</v>
      </c>
      <c r="K7" s="32">
        <v>812122012096</v>
      </c>
    </row>
    <row r="8" spans="1:11">
      <c r="A8" s="23" t="s">
        <v>55</v>
      </c>
      <c r="B8" s="5" t="s">
        <v>89</v>
      </c>
      <c r="C8" s="12">
        <v>21.5</v>
      </c>
      <c r="D8" s="12">
        <v>22</v>
      </c>
      <c r="E8" s="12">
        <f t="shared" si="1"/>
        <v>0.5</v>
      </c>
      <c r="F8" s="14">
        <f t="shared" si="0"/>
        <v>2.3255813953488372E-2</v>
      </c>
      <c r="G8" s="3">
        <f t="shared" si="2"/>
        <v>23.65</v>
      </c>
      <c r="H8" s="3">
        <f t="shared" si="3"/>
        <v>24.2</v>
      </c>
      <c r="I8" s="3">
        <f t="shared" si="4"/>
        <v>23.65</v>
      </c>
      <c r="J8" s="3">
        <f t="shared" si="5"/>
        <v>24.2</v>
      </c>
      <c r="K8" s="32">
        <v>812122012102</v>
      </c>
    </row>
    <row r="9" spans="1:11">
      <c r="A9" s="23" t="s">
        <v>56</v>
      </c>
      <c r="B9" s="5" t="s">
        <v>90</v>
      </c>
      <c r="C9" s="12">
        <v>66</v>
      </c>
      <c r="D9" s="12">
        <v>67</v>
      </c>
      <c r="E9" s="12">
        <f t="shared" si="1"/>
        <v>1</v>
      </c>
      <c r="F9" s="14">
        <f t="shared" si="0"/>
        <v>1.5151515151515152E-2</v>
      </c>
      <c r="G9" s="3">
        <f t="shared" si="2"/>
        <v>72.599999999999994</v>
      </c>
      <c r="H9" s="3">
        <f t="shared" si="3"/>
        <v>73.7</v>
      </c>
      <c r="I9" s="3">
        <f t="shared" si="4"/>
        <v>72.599999999999994</v>
      </c>
      <c r="J9" s="3">
        <f t="shared" si="5"/>
        <v>73.7</v>
      </c>
      <c r="K9" s="32">
        <v>812122012119</v>
      </c>
    </row>
    <row r="10" spans="1:11">
      <c r="A10" s="23" t="s">
        <v>57</v>
      </c>
      <c r="B10" s="5" t="s">
        <v>91</v>
      </c>
      <c r="C10" s="12">
        <v>51.5</v>
      </c>
      <c r="D10" s="12">
        <v>52.5</v>
      </c>
      <c r="E10" s="12">
        <f t="shared" si="1"/>
        <v>1</v>
      </c>
      <c r="F10" s="14">
        <f t="shared" si="0"/>
        <v>1.9417475728155338E-2</v>
      </c>
      <c r="G10" s="3">
        <f t="shared" si="2"/>
        <v>56.65</v>
      </c>
      <c r="H10" s="3">
        <f t="shared" si="3"/>
        <v>57.75</v>
      </c>
      <c r="I10" s="3">
        <f t="shared" si="4"/>
        <v>56.65</v>
      </c>
      <c r="J10" s="3">
        <f t="shared" si="5"/>
        <v>57.75</v>
      </c>
      <c r="K10" s="32">
        <v>812122012584</v>
      </c>
    </row>
    <row r="11" spans="1:11">
      <c r="A11" s="23" t="s">
        <v>58</v>
      </c>
      <c r="B11" s="5" t="s">
        <v>92</v>
      </c>
      <c r="C11" s="12">
        <v>20</v>
      </c>
      <c r="D11" s="12">
        <v>20.5</v>
      </c>
      <c r="E11" s="12">
        <f t="shared" si="1"/>
        <v>0.5</v>
      </c>
      <c r="F11" s="14">
        <f t="shared" si="0"/>
        <v>2.5000000000000001E-2</v>
      </c>
      <c r="G11" s="3">
        <f t="shared" si="2"/>
        <v>22</v>
      </c>
      <c r="H11" s="3">
        <f t="shared" si="3"/>
        <v>22.55</v>
      </c>
      <c r="I11" s="3">
        <f t="shared" si="4"/>
        <v>22</v>
      </c>
      <c r="J11" s="3">
        <f t="shared" si="5"/>
        <v>22.55</v>
      </c>
      <c r="K11" s="32">
        <v>812122012126</v>
      </c>
    </row>
    <row r="12" spans="1:11">
      <c r="A12" s="23" t="s">
        <v>59</v>
      </c>
      <c r="B12" s="5" t="s">
        <v>93</v>
      </c>
      <c r="C12" s="12">
        <v>62.5</v>
      </c>
      <c r="D12" s="12">
        <v>63.5</v>
      </c>
      <c r="E12" s="12">
        <f t="shared" si="1"/>
        <v>1</v>
      </c>
      <c r="F12" s="14">
        <f t="shared" si="0"/>
        <v>1.6E-2</v>
      </c>
      <c r="G12" s="3">
        <f t="shared" si="2"/>
        <v>68.75</v>
      </c>
      <c r="H12" s="3">
        <f t="shared" si="3"/>
        <v>69.849999999999994</v>
      </c>
      <c r="I12" s="3">
        <f t="shared" si="4"/>
        <v>68.75</v>
      </c>
      <c r="J12" s="3">
        <f t="shared" si="5"/>
        <v>69.849999999999994</v>
      </c>
      <c r="K12" s="32">
        <v>812122012133</v>
      </c>
    </row>
    <row r="13" spans="1:11">
      <c r="A13" s="23" t="s">
        <v>398</v>
      </c>
      <c r="B13" s="5" t="s">
        <v>94</v>
      </c>
      <c r="C13" s="12">
        <v>19</v>
      </c>
      <c r="D13" s="12">
        <v>19.5</v>
      </c>
      <c r="E13" s="12">
        <f t="shared" si="1"/>
        <v>0.5</v>
      </c>
      <c r="F13" s="14">
        <f t="shared" si="0"/>
        <v>2.6315789473684209E-2</v>
      </c>
      <c r="G13" s="3">
        <f t="shared" si="2"/>
        <v>20.9</v>
      </c>
      <c r="H13" s="3">
        <f t="shared" si="3"/>
        <v>21.45</v>
      </c>
      <c r="I13" s="3">
        <f t="shared" si="4"/>
        <v>20.9</v>
      </c>
      <c r="J13" s="3">
        <f t="shared" si="5"/>
        <v>21.45</v>
      </c>
      <c r="K13" s="32">
        <v>812122014380</v>
      </c>
    </row>
    <row r="14" spans="1:11">
      <c r="A14" s="23" t="s">
        <v>399</v>
      </c>
      <c r="B14" s="5" t="s">
        <v>586</v>
      </c>
      <c r="C14" s="12">
        <v>59</v>
      </c>
      <c r="D14" s="12">
        <v>60</v>
      </c>
      <c r="E14" s="12">
        <f t="shared" si="1"/>
        <v>1</v>
      </c>
      <c r="F14" s="14">
        <f t="shared" si="0"/>
        <v>1.6949152542372881E-2</v>
      </c>
      <c r="G14" s="3">
        <f t="shared" si="2"/>
        <v>64.900000000000006</v>
      </c>
      <c r="H14" s="3">
        <f t="shared" si="3"/>
        <v>66</v>
      </c>
      <c r="I14" s="3">
        <f t="shared" si="4"/>
        <v>64.900000000000006</v>
      </c>
      <c r="J14" s="3">
        <f t="shared" si="5"/>
        <v>66</v>
      </c>
      <c r="K14" s="32">
        <v>812122014397</v>
      </c>
    </row>
    <row r="15" spans="1:11">
      <c r="A15" s="23" t="s">
        <v>400</v>
      </c>
      <c r="B15" s="5" t="s">
        <v>403</v>
      </c>
      <c r="C15" s="12">
        <v>19</v>
      </c>
      <c r="D15" s="12">
        <v>19.5</v>
      </c>
      <c r="E15" s="12">
        <f t="shared" si="1"/>
        <v>0.5</v>
      </c>
      <c r="F15" s="14">
        <f t="shared" si="0"/>
        <v>2.6315789473684209E-2</v>
      </c>
      <c r="G15" s="3">
        <f t="shared" si="2"/>
        <v>20.9</v>
      </c>
      <c r="H15" s="3">
        <f t="shared" si="3"/>
        <v>21.45</v>
      </c>
      <c r="I15" s="3">
        <f t="shared" si="4"/>
        <v>20.9</v>
      </c>
      <c r="J15" s="3">
        <f t="shared" si="5"/>
        <v>21.45</v>
      </c>
      <c r="K15" s="32">
        <v>812122014366</v>
      </c>
    </row>
    <row r="16" spans="1:11">
      <c r="A16" s="23" t="s">
        <v>401</v>
      </c>
      <c r="B16" s="5" t="s">
        <v>402</v>
      </c>
      <c r="C16" s="12">
        <v>72</v>
      </c>
      <c r="D16" s="12">
        <v>73.5</v>
      </c>
      <c r="E16" s="12">
        <f t="shared" si="1"/>
        <v>1.5</v>
      </c>
      <c r="F16" s="14">
        <f t="shared" si="0"/>
        <v>2.0833333333333332E-2</v>
      </c>
      <c r="G16" s="3">
        <f t="shared" si="2"/>
        <v>79.2</v>
      </c>
      <c r="H16" s="3">
        <f t="shared" si="3"/>
        <v>80.849999999999994</v>
      </c>
      <c r="I16" s="3">
        <f t="shared" si="4"/>
        <v>79.2</v>
      </c>
      <c r="J16" s="3">
        <f t="shared" si="5"/>
        <v>80.849999999999994</v>
      </c>
      <c r="K16" s="32">
        <v>812122014373</v>
      </c>
    </row>
    <row r="17" spans="1:11">
      <c r="A17" s="23" t="s">
        <v>60</v>
      </c>
      <c r="B17" s="5" t="s">
        <v>95</v>
      </c>
      <c r="C17" s="12">
        <v>20</v>
      </c>
      <c r="D17" s="12">
        <v>20.5</v>
      </c>
      <c r="E17" s="12">
        <f t="shared" si="1"/>
        <v>0.5</v>
      </c>
      <c r="F17" s="14">
        <f t="shared" si="0"/>
        <v>2.5000000000000001E-2</v>
      </c>
      <c r="G17" s="3">
        <f t="shared" si="2"/>
        <v>22</v>
      </c>
      <c r="H17" s="3">
        <f t="shared" si="3"/>
        <v>22.55</v>
      </c>
      <c r="I17" s="3">
        <f t="shared" si="4"/>
        <v>22</v>
      </c>
      <c r="J17" s="3">
        <f t="shared" si="5"/>
        <v>22.55</v>
      </c>
      <c r="K17" s="32">
        <v>812122012188</v>
      </c>
    </row>
    <row r="18" spans="1:11">
      <c r="A18" s="23" t="s">
        <v>61</v>
      </c>
      <c r="B18" s="5" t="s">
        <v>96</v>
      </c>
      <c r="C18" s="12">
        <v>62.5</v>
      </c>
      <c r="D18" s="12">
        <v>63.5</v>
      </c>
      <c r="E18" s="12">
        <f t="shared" si="1"/>
        <v>1</v>
      </c>
      <c r="F18" s="14">
        <f t="shared" si="0"/>
        <v>1.6E-2</v>
      </c>
      <c r="G18" s="3">
        <f t="shared" si="2"/>
        <v>68.75</v>
      </c>
      <c r="H18" s="3">
        <f t="shared" si="3"/>
        <v>69.849999999999994</v>
      </c>
      <c r="I18" s="3">
        <f t="shared" si="4"/>
        <v>68.75</v>
      </c>
      <c r="J18" s="3">
        <f t="shared" si="5"/>
        <v>69.849999999999994</v>
      </c>
      <c r="K18" s="32">
        <v>812122012195</v>
      </c>
    </row>
    <row r="19" spans="1:11">
      <c r="A19" s="23" t="s">
        <v>62</v>
      </c>
      <c r="B19" s="5" t="s">
        <v>97</v>
      </c>
      <c r="C19" s="12">
        <v>19</v>
      </c>
      <c r="D19" s="12">
        <v>19.5</v>
      </c>
      <c r="E19" s="12">
        <f t="shared" si="1"/>
        <v>0.5</v>
      </c>
      <c r="F19" s="14">
        <f t="shared" si="0"/>
        <v>2.6315789473684209E-2</v>
      </c>
      <c r="G19" s="3">
        <f t="shared" si="2"/>
        <v>20.9</v>
      </c>
      <c r="H19" s="3">
        <f t="shared" si="3"/>
        <v>21.45</v>
      </c>
      <c r="I19" s="3">
        <f t="shared" si="4"/>
        <v>20.9</v>
      </c>
      <c r="J19" s="3">
        <f t="shared" si="5"/>
        <v>21.45</v>
      </c>
      <c r="K19" s="32">
        <v>812122012201</v>
      </c>
    </row>
    <row r="20" spans="1:11">
      <c r="A20" s="23" t="s">
        <v>63</v>
      </c>
      <c r="B20" s="5" t="s">
        <v>98</v>
      </c>
      <c r="C20" s="12">
        <v>64</v>
      </c>
      <c r="D20" s="12">
        <v>65</v>
      </c>
      <c r="E20" s="12">
        <f t="shared" si="1"/>
        <v>1</v>
      </c>
      <c r="F20" s="14">
        <f t="shared" si="0"/>
        <v>1.5625E-2</v>
      </c>
      <c r="G20" s="3">
        <f t="shared" si="2"/>
        <v>70.400000000000006</v>
      </c>
      <c r="H20" s="3">
        <f t="shared" si="3"/>
        <v>71.5</v>
      </c>
      <c r="I20" s="3">
        <f t="shared" si="4"/>
        <v>70.400000000000006</v>
      </c>
      <c r="J20" s="3">
        <f t="shared" si="5"/>
        <v>71.5</v>
      </c>
      <c r="K20" s="32">
        <v>812122012218</v>
      </c>
    </row>
    <row r="21" spans="1:11">
      <c r="A21" s="23" t="s">
        <v>64</v>
      </c>
      <c r="B21" s="5" t="s">
        <v>99</v>
      </c>
      <c r="C21" s="12">
        <v>18</v>
      </c>
      <c r="D21" s="12">
        <v>18.5</v>
      </c>
      <c r="E21" s="12">
        <f t="shared" si="1"/>
        <v>0.5</v>
      </c>
      <c r="F21" s="14">
        <f t="shared" si="0"/>
        <v>2.7777777777777776E-2</v>
      </c>
      <c r="G21" s="3">
        <f t="shared" si="2"/>
        <v>19.8</v>
      </c>
      <c r="H21" s="3">
        <f t="shared" si="3"/>
        <v>20.350000000000001</v>
      </c>
      <c r="I21" s="3">
        <f t="shared" si="4"/>
        <v>19.8</v>
      </c>
      <c r="J21" s="3">
        <f t="shared" si="5"/>
        <v>20.350000000000001</v>
      </c>
      <c r="K21" s="32">
        <v>812122012225</v>
      </c>
    </row>
    <row r="22" spans="1:11">
      <c r="A22" s="23" t="s">
        <v>65</v>
      </c>
      <c r="B22" s="5" t="s">
        <v>100</v>
      </c>
      <c r="C22" s="12">
        <v>60.5</v>
      </c>
      <c r="D22" s="12">
        <v>61.5</v>
      </c>
      <c r="E22" s="12">
        <f t="shared" si="1"/>
        <v>1</v>
      </c>
      <c r="F22" s="14">
        <f t="shared" si="0"/>
        <v>1.6528925619834711E-2</v>
      </c>
      <c r="G22" s="3">
        <f t="shared" si="2"/>
        <v>66.55</v>
      </c>
      <c r="H22" s="3">
        <f t="shared" si="3"/>
        <v>67.650000000000006</v>
      </c>
      <c r="I22" s="3">
        <f t="shared" si="4"/>
        <v>66.55</v>
      </c>
      <c r="J22" s="3">
        <f t="shared" si="5"/>
        <v>67.650000000000006</v>
      </c>
      <c r="K22" s="32">
        <v>812122012232</v>
      </c>
    </row>
    <row r="23" spans="1:11">
      <c r="A23" s="23" t="s">
        <v>66</v>
      </c>
      <c r="B23" s="5" t="s">
        <v>101</v>
      </c>
      <c r="C23" s="12">
        <v>12</v>
      </c>
      <c r="D23" s="12">
        <v>12.5</v>
      </c>
      <c r="E23" s="12">
        <f t="shared" si="1"/>
        <v>0.5</v>
      </c>
      <c r="F23" s="14">
        <f t="shared" si="0"/>
        <v>4.1666666666666664E-2</v>
      </c>
      <c r="G23" s="3">
        <f t="shared" si="2"/>
        <v>13.2</v>
      </c>
      <c r="H23" s="3">
        <f t="shared" si="3"/>
        <v>13.75</v>
      </c>
      <c r="I23" s="3">
        <f t="shared" si="4"/>
        <v>13.2</v>
      </c>
      <c r="J23" s="3">
        <f t="shared" si="5"/>
        <v>13.75</v>
      </c>
      <c r="K23" s="32">
        <v>812122012836</v>
      </c>
    </row>
    <row r="24" spans="1:11">
      <c r="A24" s="23" t="s">
        <v>67</v>
      </c>
      <c r="B24" s="5" t="s">
        <v>102</v>
      </c>
      <c r="C24" s="12">
        <v>14.5</v>
      </c>
      <c r="D24" s="12">
        <v>15</v>
      </c>
      <c r="E24" s="12">
        <f t="shared" ref="E24:E30" si="6">+D24-C24</f>
        <v>0.5</v>
      </c>
      <c r="F24" s="14">
        <f t="shared" ref="F24:F30" si="7">(E24/C24)</f>
        <v>3.4482758620689655E-2</v>
      </c>
      <c r="G24" s="3">
        <f t="shared" ref="G24:H30" si="8">+ROUND(C24*110%,2)</f>
        <v>15.95</v>
      </c>
      <c r="H24" s="3">
        <f t="shared" si="8"/>
        <v>16.5</v>
      </c>
      <c r="I24" s="3">
        <f t="shared" ref="I24:J30" si="9">+ROUND(C24*110%,2)</f>
        <v>15.95</v>
      </c>
      <c r="J24" s="3">
        <f t="shared" si="9"/>
        <v>16.5</v>
      </c>
      <c r="K24" s="32">
        <v>812122012843</v>
      </c>
    </row>
    <row r="25" spans="1:11">
      <c r="A25" s="23" t="s">
        <v>68</v>
      </c>
      <c r="B25" s="5" t="s">
        <v>103</v>
      </c>
      <c r="C25" s="12">
        <v>22.5</v>
      </c>
      <c r="D25" s="12">
        <v>23</v>
      </c>
      <c r="E25" s="12">
        <f t="shared" si="6"/>
        <v>0.5</v>
      </c>
      <c r="F25" s="14">
        <f t="shared" si="7"/>
        <v>2.2222222222222223E-2</v>
      </c>
      <c r="G25" s="3">
        <f t="shared" si="8"/>
        <v>24.75</v>
      </c>
      <c r="H25" s="3">
        <f t="shared" si="8"/>
        <v>25.3</v>
      </c>
      <c r="I25" s="3">
        <f t="shared" si="9"/>
        <v>24.75</v>
      </c>
      <c r="J25" s="3">
        <f t="shared" si="9"/>
        <v>25.3</v>
      </c>
      <c r="K25" s="32">
        <v>812122012850</v>
      </c>
    </row>
    <row r="26" spans="1:11">
      <c r="A26" s="23" t="s">
        <v>69</v>
      </c>
      <c r="B26" s="5" t="s">
        <v>104</v>
      </c>
      <c r="C26" s="12">
        <v>82.5</v>
      </c>
      <c r="D26" s="12">
        <v>84</v>
      </c>
      <c r="E26" s="12">
        <f t="shared" si="6"/>
        <v>1.5</v>
      </c>
      <c r="F26" s="14">
        <f t="shared" si="7"/>
        <v>1.8181818181818181E-2</v>
      </c>
      <c r="G26" s="3">
        <f t="shared" si="8"/>
        <v>90.75</v>
      </c>
      <c r="H26" s="3">
        <f t="shared" si="8"/>
        <v>92.4</v>
      </c>
      <c r="I26" s="3">
        <f t="shared" si="9"/>
        <v>90.75</v>
      </c>
      <c r="J26" s="3">
        <f t="shared" si="9"/>
        <v>92.4</v>
      </c>
      <c r="K26" s="32">
        <v>812122013628</v>
      </c>
    </row>
    <row r="27" spans="1:11">
      <c r="A27" s="23" t="s">
        <v>70</v>
      </c>
      <c r="B27" s="5" t="s">
        <v>105</v>
      </c>
      <c r="C27" s="12">
        <v>77.5</v>
      </c>
      <c r="D27" s="12">
        <v>79</v>
      </c>
      <c r="E27" s="12">
        <f t="shared" si="6"/>
        <v>1.5</v>
      </c>
      <c r="F27" s="14">
        <f t="shared" si="7"/>
        <v>1.935483870967742E-2</v>
      </c>
      <c r="G27" s="3">
        <f t="shared" si="8"/>
        <v>85.25</v>
      </c>
      <c r="H27" s="3">
        <f t="shared" si="8"/>
        <v>86.9</v>
      </c>
      <c r="I27" s="3">
        <f t="shared" si="9"/>
        <v>85.25</v>
      </c>
      <c r="J27" s="3">
        <f t="shared" si="9"/>
        <v>86.9</v>
      </c>
      <c r="K27" s="32">
        <v>812122013895</v>
      </c>
    </row>
    <row r="28" spans="1:11">
      <c r="A28" s="23" t="s">
        <v>71</v>
      </c>
      <c r="B28" s="5" t="s">
        <v>117</v>
      </c>
      <c r="C28" s="12">
        <v>41.5</v>
      </c>
      <c r="D28" s="12">
        <v>42.5</v>
      </c>
      <c r="E28" s="12">
        <f t="shared" si="6"/>
        <v>1</v>
      </c>
      <c r="F28" s="14">
        <f t="shared" si="7"/>
        <v>2.4096385542168676E-2</v>
      </c>
      <c r="G28" s="3">
        <f t="shared" si="8"/>
        <v>45.65</v>
      </c>
      <c r="H28" s="3">
        <f t="shared" si="8"/>
        <v>46.75</v>
      </c>
      <c r="I28" s="3">
        <f t="shared" si="9"/>
        <v>45.65</v>
      </c>
      <c r="J28" s="3">
        <f t="shared" si="9"/>
        <v>46.75</v>
      </c>
      <c r="K28" s="32">
        <v>812122013987</v>
      </c>
    </row>
    <row r="29" spans="1:11">
      <c r="A29" s="23" t="s">
        <v>404</v>
      </c>
      <c r="B29" s="5" t="s">
        <v>405</v>
      </c>
      <c r="C29" s="12">
        <v>47</v>
      </c>
      <c r="D29" s="12">
        <v>47</v>
      </c>
      <c r="E29" s="12">
        <f t="shared" si="6"/>
        <v>0</v>
      </c>
      <c r="F29" s="14">
        <f t="shared" si="7"/>
        <v>0</v>
      </c>
      <c r="G29" s="3">
        <f t="shared" si="8"/>
        <v>51.7</v>
      </c>
      <c r="H29" s="3">
        <f t="shared" si="8"/>
        <v>51.7</v>
      </c>
      <c r="I29" s="3">
        <f t="shared" si="9"/>
        <v>51.7</v>
      </c>
      <c r="J29" s="3">
        <f t="shared" si="9"/>
        <v>51.7</v>
      </c>
      <c r="K29" s="32">
        <v>812122014540</v>
      </c>
    </row>
    <row r="30" spans="1:11">
      <c r="A30" s="23" t="s">
        <v>584</v>
      </c>
      <c r="B30" s="5" t="s">
        <v>585</v>
      </c>
      <c r="C30" s="12">
        <v>60</v>
      </c>
      <c r="D30" s="12">
        <v>60</v>
      </c>
      <c r="E30" s="12">
        <f t="shared" si="6"/>
        <v>0</v>
      </c>
      <c r="F30" s="14">
        <f t="shared" si="7"/>
        <v>0</v>
      </c>
      <c r="G30" s="3">
        <f t="shared" si="8"/>
        <v>66</v>
      </c>
      <c r="H30" s="3">
        <f t="shared" si="8"/>
        <v>66</v>
      </c>
      <c r="I30" s="3">
        <f t="shared" si="9"/>
        <v>66</v>
      </c>
      <c r="J30" s="3">
        <f t="shared" si="9"/>
        <v>66</v>
      </c>
      <c r="K30" s="32">
        <v>812122014564</v>
      </c>
    </row>
    <row r="31" spans="1:11">
      <c r="A31" s="23" t="s">
        <v>72</v>
      </c>
      <c r="B31" s="5" t="s">
        <v>106</v>
      </c>
      <c r="C31" s="12">
        <v>37</v>
      </c>
      <c r="D31" s="12">
        <v>38</v>
      </c>
      <c r="E31" s="12">
        <f t="shared" si="1"/>
        <v>1</v>
      </c>
      <c r="F31" s="14">
        <f t="shared" ref="F31:F41" si="10">(E31/C31)</f>
        <v>2.7027027027027029E-2</v>
      </c>
      <c r="G31" s="3">
        <f t="shared" si="2"/>
        <v>40.700000000000003</v>
      </c>
      <c r="H31" s="3">
        <f t="shared" si="3"/>
        <v>41.8</v>
      </c>
      <c r="I31" s="3">
        <f t="shared" si="4"/>
        <v>40.700000000000003</v>
      </c>
      <c r="J31" s="3">
        <f t="shared" si="5"/>
        <v>41.8</v>
      </c>
      <c r="K31" s="32">
        <v>812122012720</v>
      </c>
    </row>
    <row r="32" spans="1:11">
      <c r="A32" s="23" t="s">
        <v>73</v>
      </c>
      <c r="B32" s="5" t="s">
        <v>107</v>
      </c>
      <c r="C32" s="12">
        <v>21.5</v>
      </c>
      <c r="D32" s="12">
        <v>22</v>
      </c>
      <c r="E32" s="12">
        <f t="shared" si="1"/>
        <v>0.5</v>
      </c>
      <c r="F32" s="14">
        <f t="shared" si="10"/>
        <v>2.3255813953488372E-2</v>
      </c>
      <c r="G32" s="3">
        <f t="shared" si="2"/>
        <v>23.65</v>
      </c>
      <c r="H32" s="3">
        <f t="shared" si="3"/>
        <v>24.2</v>
      </c>
      <c r="I32" s="3">
        <f t="shared" si="4"/>
        <v>23.65</v>
      </c>
      <c r="J32" s="3">
        <f t="shared" si="5"/>
        <v>24.2</v>
      </c>
      <c r="K32" s="32">
        <v>812122012737</v>
      </c>
    </row>
    <row r="33" spans="1:11">
      <c r="A33" s="23" t="s">
        <v>74</v>
      </c>
      <c r="B33" s="5" t="s">
        <v>108</v>
      </c>
      <c r="C33" s="12">
        <v>22.5</v>
      </c>
      <c r="D33" s="12">
        <v>23</v>
      </c>
      <c r="E33" s="12">
        <f t="shared" si="1"/>
        <v>0.5</v>
      </c>
      <c r="F33" s="14">
        <f t="shared" si="10"/>
        <v>2.2222222222222223E-2</v>
      </c>
      <c r="G33" s="3">
        <f t="shared" si="2"/>
        <v>24.75</v>
      </c>
      <c r="H33" s="3">
        <f t="shared" si="3"/>
        <v>25.3</v>
      </c>
      <c r="I33" s="3">
        <f t="shared" si="4"/>
        <v>24.75</v>
      </c>
      <c r="J33" s="3">
        <f t="shared" si="5"/>
        <v>25.3</v>
      </c>
      <c r="K33" s="32">
        <v>812122012744</v>
      </c>
    </row>
    <row r="34" spans="1:11">
      <c r="A34" s="23" t="s">
        <v>75</v>
      </c>
      <c r="B34" s="5" t="s">
        <v>109</v>
      </c>
      <c r="C34" s="12">
        <v>37</v>
      </c>
      <c r="D34" s="12">
        <v>38</v>
      </c>
      <c r="E34" s="12">
        <f t="shared" si="1"/>
        <v>1</v>
      </c>
      <c r="F34" s="14">
        <f t="shared" si="10"/>
        <v>2.7027027027027029E-2</v>
      </c>
      <c r="G34" s="3">
        <f t="shared" si="2"/>
        <v>40.700000000000003</v>
      </c>
      <c r="H34" s="3">
        <f t="shared" si="3"/>
        <v>41.8</v>
      </c>
      <c r="I34" s="3">
        <f t="shared" si="4"/>
        <v>40.700000000000003</v>
      </c>
      <c r="J34" s="3">
        <f t="shared" si="5"/>
        <v>41.8</v>
      </c>
      <c r="K34" s="32">
        <v>812122012751</v>
      </c>
    </row>
    <row r="35" spans="1:11">
      <c r="A35" s="23" t="s">
        <v>76</v>
      </c>
      <c r="B35" s="5" t="s">
        <v>110</v>
      </c>
      <c r="C35" s="12">
        <v>26</v>
      </c>
      <c r="D35" s="12">
        <v>26.5</v>
      </c>
      <c r="E35" s="12">
        <f t="shared" si="1"/>
        <v>0.5</v>
      </c>
      <c r="F35" s="14">
        <f t="shared" si="10"/>
        <v>1.9230769230769232E-2</v>
      </c>
      <c r="G35" s="3">
        <f t="shared" si="2"/>
        <v>28.6</v>
      </c>
      <c r="H35" s="3">
        <f t="shared" si="3"/>
        <v>29.15</v>
      </c>
      <c r="I35" s="3">
        <f t="shared" si="4"/>
        <v>28.6</v>
      </c>
      <c r="J35" s="3">
        <f t="shared" si="5"/>
        <v>29.15</v>
      </c>
      <c r="K35" s="32">
        <v>812122012768</v>
      </c>
    </row>
    <row r="36" spans="1:11">
      <c r="A36" s="23" t="s">
        <v>77</v>
      </c>
      <c r="B36" s="5" t="s">
        <v>111</v>
      </c>
      <c r="C36" s="12">
        <v>26</v>
      </c>
      <c r="D36" s="12">
        <v>26.5</v>
      </c>
      <c r="E36" s="12">
        <f t="shared" si="1"/>
        <v>0.5</v>
      </c>
      <c r="F36" s="14">
        <f t="shared" si="10"/>
        <v>1.9230769230769232E-2</v>
      </c>
      <c r="G36" s="3">
        <f t="shared" si="2"/>
        <v>28.6</v>
      </c>
      <c r="H36" s="3">
        <f t="shared" si="3"/>
        <v>29.15</v>
      </c>
      <c r="I36" s="3">
        <f t="shared" si="4"/>
        <v>28.6</v>
      </c>
      <c r="J36" s="3">
        <f t="shared" si="5"/>
        <v>29.15</v>
      </c>
      <c r="K36" s="32">
        <v>812122012775</v>
      </c>
    </row>
    <row r="37" spans="1:11">
      <c r="A37" s="23" t="s">
        <v>78</v>
      </c>
      <c r="B37" s="5" t="s">
        <v>112</v>
      </c>
      <c r="C37" s="12">
        <v>80.5</v>
      </c>
      <c r="D37" s="12">
        <v>82.5</v>
      </c>
      <c r="E37" s="12">
        <f t="shared" si="1"/>
        <v>2</v>
      </c>
      <c r="F37" s="14">
        <f t="shared" si="10"/>
        <v>2.4844720496894408E-2</v>
      </c>
      <c r="G37" s="3">
        <f t="shared" si="2"/>
        <v>88.55</v>
      </c>
      <c r="H37" s="3">
        <f t="shared" si="3"/>
        <v>90.75</v>
      </c>
      <c r="I37" s="3">
        <f t="shared" si="4"/>
        <v>88.55</v>
      </c>
      <c r="J37" s="3">
        <f t="shared" si="5"/>
        <v>90.75</v>
      </c>
      <c r="K37" s="32">
        <v>812122012614</v>
      </c>
    </row>
    <row r="38" spans="1:11">
      <c r="A38" s="23" t="s">
        <v>79</v>
      </c>
      <c r="B38" s="5" t="s">
        <v>113</v>
      </c>
      <c r="C38" s="12">
        <v>98</v>
      </c>
      <c r="D38" s="12">
        <v>100.5</v>
      </c>
      <c r="E38" s="12">
        <f t="shared" si="1"/>
        <v>2.5</v>
      </c>
      <c r="F38" s="14">
        <f t="shared" si="10"/>
        <v>2.5510204081632654E-2</v>
      </c>
      <c r="G38" s="3">
        <f t="shared" si="2"/>
        <v>107.8</v>
      </c>
      <c r="H38" s="3">
        <f t="shared" si="3"/>
        <v>110.55</v>
      </c>
      <c r="I38" s="3">
        <f t="shared" si="4"/>
        <v>107.8</v>
      </c>
      <c r="J38" s="3">
        <f t="shared" si="5"/>
        <v>110.55</v>
      </c>
      <c r="K38" s="32">
        <v>812122012607</v>
      </c>
    </row>
    <row r="39" spans="1:11">
      <c r="A39" s="23" t="s">
        <v>80</v>
      </c>
      <c r="B39" s="5" t="s">
        <v>114</v>
      </c>
      <c r="C39" s="12">
        <v>86.5</v>
      </c>
      <c r="D39" s="12">
        <v>89</v>
      </c>
      <c r="E39" s="12">
        <f t="shared" si="1"/>
        <v>2.5</v>
      </c>
      <c r="F39" s="14">
        <f t="shared" si="10"/>
        <v>2.8901734104046242E-2</v>
      </c>
      <c r="G39" s="3">
        <f t="shared" si="2"/>
        <v>95.15</v>
      </c>
      <c r="H39" s="3">
        <f t="shared" si="3"/>
        <v>97.9</v>
      </c>
      <c r="I39" s="3">
        <f t="shared" si="4"/>
        <v>95.15</v>
      </c>
      <c r="J39" s="3">
        <f t="shared" si="5"/>
        <v>97.9</v>
      </c>
      <c r="K39" s="32">
        <v>812122012348</v>
      </c>
    </row>
    <row r="40" spans="1:11">
      <c r="A40" s="23" t="s">
        <v>81</v>
      </c>
      <c r="B40" s="5" t="s">
        <v>115</v>
      </c>
      <c r="C40" s="12">
        <v>73.5</v>
      </c>
      <c r="D40" s="12">
        <v>75.5</v>
      </c>
      <c r="E40" s="12">
        <f t="shared" si="1"/>
        <v>2</v>
      </c>
      <c r="F40" s="14">
        <f t="shared" si="10"/>
        <v>2.7210884353741496E-2</v>
      </c>
      <c r="G40" s="3">
        <f t="shared" si="2"/>
        <v>80.849999999999994</v>
      </c>
      <c r="H40" s="3">
        <f t="shared" si="3"/>
        <v>83.05</v>
      </c>
      <c r="I40" s="3">
        <f t="shared" si="4"/>
        <v>80.849999999999994</v>
      </c>
      <c r="J40" s="3">
        <f t="shared" si="5"/>
        <v>83.05</v>
      </c>
      <c r="K40" s="32">
        <v>812122012331</v>
      </c>
    </row>
    <row r="41" spans="1:11" ht="15.75" thickBot="1">
      <c r="A41" s="24" t="s">
        <v>82</v>
      </c>
      <c r="B41" s="25" t="s">
        <v>116</v>
      </c>
      <c r="C41" s="13">
        <v>98</v>
      </c>
      <c r="D41" s="13">
        <v>100.5</v>
      </c>
      <c r="E41" s="13">
        <f t="shared" si="1"/>
        <v>2.5</v>
      </c>
      <c r="F41" s="15">
        <f t="shared" si="10"/>
        <v>2.5510204081632654E-2</v>
      </c>
      <c r="G41" s="1">
        <f t="shared" si="2"/>
        <v>107.8</v>
      </c>
      <c r="H41" s="1">
        <f t="shared" si="3"/>
        <v>110.55</v>
      </c>
      <c r="I41" s="1">
        <f t="shared" si="4"/>
        <v>107.8</v>
      </c>
      <c r="J41" s="1">
        <f t="shared" si="5"/>
        <v>110.55</v>
      </c>
      <c r="K41" s="31">
        <v>812122012591</v>
      </c>
    </row>
    <row r="43" spans="1:11">
      <c r="C43" s="27"/>
      <c r="D43" s="27"/>
      <c r="E43" s="27"/>
    </row>
  </sheetData>
  <sortState xmlns:xlrd2="http://schemas.microsoft.com/office/spreadsheetml/2017/richdata2" ref="A26:K29">
    <sortCondition ref="A26:A29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3D4D-34DB-4EB2-948A-A3D16E5492F7}">
  <dimension ref="A1:I7"/>
  <sheetViews>
    <sheetView workbookViewId="0">
      <selection activeCell="G10" sqref="G10"/>
    </sheetView>
  </sheetViews>
  <sheetFormatPr defaultRowHeight="15"/>
  <cols>
    <col min="2" max="2" width="29.28515625" bestFit="1" customWidth="1"/>
    <col min="9" max="9" width="13.140625" bestFit="1" customWidth="1"/>
  </cols>
  <sheetData>
    <row r="1" spans="1:9" ht="30">
      <c r="A1" s="8" t="s">
        <v>47</v>
      </c>
      <c r="B1" s="9" t="s">
        <v>44</v>
      </c>
      <c r="C1" s="9" t="s">
        <v>412</v>
      </c>
      <c r="D1" s="9" t="s">
        <v>577</v>
      </c>
      <c r="E1" s="9" t="s">
        <v>43</v>
      </c>
      <c r="F1" s="9" t="s">
        <v>48</v>
      </c>
      <c r="G1" s="9" t="s">
        <v>366</v>
      </c>
      <c r="H1" s="10" t="s">
        <v>367</v>
      </c>
      <c r="I1" s="33" t="s">
        <v>391</v>
      </c>
    </row>
    <row r="2" spans="1:9">
      <c r="A2" s="20" t="s">
        <v>124</v>
      </c>
      <c r="B2" t="s">
        <v>127</v>
      </c>
      <c r="C2" s="3">
        <v>69</v>
      </c>
      <c r="D2" s="3">
        <v>69</v>
      </c>
      <c r="E2" s="12">
        <f t="shared" ref="E2:E5" si="0">+D2-C2</f>
        <v>0</v>
      </c>
      <c r="F2" s="16">
        <f t="shared" ref="F2:F5" si="1">(E2/C2)</f>
        <v>0</v>
      </c>
      <c r="G2" s="17"/>
      <c r="H2" s="46"/>
      <c r="I2" s="39">
        <v>812122013949</v>
      </c>
    </row>
    <row r="3" spans="1:9">
      <c r="A3" s="21" t="s">
        <v>125</v>
      </c>
      <c r="B3" t="s">
        <v>128</v>
      </c>
      <c r="C3" s="3">
        <v>124</v>
      </c>
      <c r="D3" s="3">
        <v>124</v>
      </c>
      <c r="E3" s="12">
        <f t="shared" si="0"/>
        <v>0</v>
      </c>
      <c r="F3" s="14">
        <f t="shared" si="1"/>
        <v>0</v>
      </c>
      <c r="G3" s="17"/>
      <c r="H3" s="46"/>
      <c r="I3" s="30">
        <v>812122015004</v>
      </c>
    </row>
    <row r="4" spans="1:9">
      <c r="A4" s="21" t="s">
        <v>126</v>
      </c>
      <c r="B4" t="s">
        <v>129</v>
      </c>
      <c r="C4" s="3">
        <v>95</v>
      </c>
      <c r="D4" s="3">
        <v>95</v>
      </c>
      <c r="E4" s="12">
        <f t="shared" si="0"/>
        <v>0</v>
      </c>
      <c r="F4" s="14">
        <f t="shared" si="1"/>
        <v>0</v>
      </c>
      <c r="G4" s="17"/>
      <c r="H4" s="46"/>
      <c r="I4" s="30">
        <v>812122015011</v>
      </c>
    </row>
    <row r="5" spans="1:9">
      <c r="A5" s="21" t="s">
        <v>118</v>
      </c>
      <c r="B5" t="s">
        <v>119</v>
      </c>
      <c r="C5" s="3">
        <v>75</v>
      </c>
      <c r="D5" s="3">
        <v>75</v>
      </c>
      <c r="E5" s="12">
        <f t="shared" si="0"/>
        <v>0</v>
      </c>
      <c r="F5" s="14">
        <f t="shared" si="1"/>
        <v>0</v>
      </c>
      <c r="G5" s="3">
        <v>75</v>
      </c>
      <c r="H5" s="47">
        <v>75</v>
      </c>
      <c r="I5" s="30">
        <v>812122013758</v>
      </c>
    </row>
    <row r="6" spans="1:9">
      <c r="A6" s="21" t="s">
        <v>120</v>
      </c>
      <c r="B6" t="s">
        <v>121</v>
      </c>
      <c r="C6" s="3">
        <v>135</v>
      </c>
      <c r="D6" s="3">
        <v>135</v>
      </c>
      <c r="E6" s="12">
        <f t="shared" ref="E6:E7" si="2">+D6-C6</f>
        <v>0</v>
      </c>
      <c r="F6" s="14">
        <f t="shared" ref="F6:F7" si="3">(E6/C6)</f>
        <v>0</v>
      </c>
      <c r="G6" s="3">
        <v>135</v>
      </c>
      <c r="H6" s="47">
        <v>135</v>
      </c>
      <c r="I6" s="30" t="s">
        <v>393</v>
      </c>
    </row>
    <row r="7" spans="1:9" ht="15.75" thickBot="1">
      <c r="A7" s="22" t="s">
        <v>122</v>
      </c>
      <c r="B7" s="11" t="s">
        <v>123</v>
      </c>
      <c r="C7" s="1">
        <v>49.95</v>
      </c>
      <c r="D7" s="1">
        <v>49.95</v>
      </c>
      <c r="E7" s="13">
        <f t="shared" si="2"/>
        <v>0</v>
      </c>
      <c r="F7" s="15">
        <f t="shared" si="3"/>
        <v>0</v>
      </c>
      <c r="G7" s="1">
        <v>49.95</v>
      </c>
      <c r="H7" s="45">
        <v>49.95</v>
      </c>
      <c r="I7" s="31" t="s">
        <v>393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Core</vt:lpstr>
      <vt:lpstr>MH</vt:lpstr>
      <vt:lpstr>VF</vt:lpstr>
      <vt:lpstr>Test Kits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Boley, Dawn</dc:creator>
  <cp:lastModifiedBy>Snellbaker, Niechole</cp:lastModifiedBy>
  <dcterms:created xsi:type="dcterms:W3CDTF">2021-10-19T20:06:26Z</dcterms:created>
  <dcterms:modified xsi:type="dcterms:W3CDTF">2026-01-05T15:43:56Z</dcterms:modified>
</cp:coreProperties>
</file>